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it works" sheetId="1" state="visible" r:id="rId1"/>
    <sheet name="The curve and the cap" sheetId="2" state="visible" r:id="rId2"/>
    <sheet name="Your frequency report" sheetId="3" state="visible" r:id="rId3"/>
    <sheet name="The half-life" sheetId="4" state="visible" r:id="rId4"/>
    <sheet name="Your audienc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0.000%"/>
    <numFmt numFmtId="165" formatCode="0.0000"/>
    <numFmt numFmtId="166" formatCode="0.0000%"/>
    <numFmt numFmtId="167" formatCode="0.0"/>
    <numFmt numFmtId="168" formatCode="0.000"/>
    <numFmt numFmtId="169" formatCode="0.0%"/>
    <numFmt numFmtId="170" formatCode="yyyy-mm-dd"/>
  </numFmts>
  <fonts count="4">
    <font>
      <name val="Calibri"/>
      <family val="2"/>
      <color theme="1"/>
      <sz val="11"/>
      <scheme val="minor"/>
    </font>
    <font>
      <b val="1"/>
      <color rgb="001F3A5F"/>
      <sz val="12"/>
    </font>
    <font>
      <i val="1"/>
      <color rgb="00565C66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FDE9D9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1" pivotButton="0" quotePrefix="0" xfId="0"/>
    <xf numFmtId="2" fontId="0" fillId="2" borderId="1" pivotButton="0" quotePrefix="0" xfId="0"/>
    <xf numFmtId="0" fontId="0" fillId="2" borderId="1" pivotButton="0" quotePrefix="0" xfId="0"/>
    <xf numFmtId="164" fontId="0" fillId="0" borderId="1" pivotButton="0" quotePrefix="0" xfId="0"/>
    <xf numFmtId="167" fontId="0" fillId="0" borderId="0" pivotButton="0" quotePrefix="0" xfId="0"/>
    <xf numFmtId="164" fontId="0" fillId="0" borderId="0" pivotButton="0" quotePrefix="0" xfId="0"/>
    <xf numFmtId="165" fontId="0" fillId="0" borderId="1" pivotButton="0" quotePrefix="0" xfId="0"/>
    <xf numFmtId="0" fontId="0" fillId="0" borderId="1" applyAlignment="1" pivotButton="0" quotePrefix="0" xfId="0">
      <alignment vertical="top" wrapText="1"/>
    </xf>
    <xf numFmtId="166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2" fontId="0" fillId="0" borderId="1" pivotButton="0" quotePrefix="0" xfId="0"/>
    <xf numFmtId="0" fontId="0" fillId="3" borderId="1" applyAlignment="1" pivotButton="0" quotePrefix="0" xfId="0">
      <alignment vertical="top" wrapText="1"/>
    </xf>
    <xf numFmtId="166" fontId="0" fillId="0" borderId="0" pivotButton="0" quotePrefix="0" xfId="0"/>
    <xf numFmtId="165" fontId="0" fillId="0" borderId="0" pivotButton="0" quotePrefix="0" xfId="0"/>
    <xf numFmtId="0" fontId="0" fillId="4" borderId="1" pivotButton="0" quotePrefix="0" xfId="0"/>
    <xf numFmtId="164" fontId="0" fillId="4" borderId="1" pivotButton="0" quotePrefix="0" xfId="0"/>
    <xf numFmtId="167" fontId="0" fillId="0" borderId="1" pivotButton="0" quotePrefix="0" xfId="0"/>
    <xf numFmtId="165" fontId="0" fillId="2" borderId="1" pivotButton="0" quotePrefix="0" xfId="0"/>
    <xf numFmtId="168" fontId="0" fillId="0" borderId="1" pivotButton="0" quotePrefix="0" xfId="0"/>
    <xf numFmtId="10" fontId="0" fillId="3" borderId="1" pivotButton="0" quotePrefix="0" xfId="0"/>
    <xf numFmtId="168" fontId="0" fillId="3" borderId="1" pivotButton="0" quotePrefix="0" xfId="0"/>
    <xf numFmtId="2" fontId="0" fillId="3" borderId="1" pivotButton="0" quotePrefix="0" xfId="0"/>
    <xf numFmtId="169" fontId="0" fillId="0" borderId="1" pivotButton="0" quotePrefix="0" xfId="0"/>
    <xf numFmtId="170" fontId="0" fillId="2" borderId="1" pivotButton="0" quotePrefix="0" xfId="0"/>
    <xf numFmtId="168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Share who bought against times seen: the report, the fitted curve, the truth</a:t>
            </a:r>
          </a:p>
        </rich>
      </tx>
    </title>
    <plotArea>
      <scatterChart>
        <ser>
          <idx val="0"/>
          <order val="0"/>
          <tx>
            <v>the report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'The curve and the cap'!$A$6:$A$20</f>
            </numRef>
          </xVal>
          <yVal>
            <numRef>
              <f>'The curve and the cap'!$D$6:$D$20</f>
            </numRef>
          </yVal>
        </ser>
        <ser>
          <idx val="1"/>
          <order val="1"/>
          <tx>
            <v>fitted curve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'The curve and the cap'!$H$25:$H$54</f>
            </numRef>
          </xVal>
          <yVal>
            <numRef>
              <f>'The curve and the cap'!$I$25:$I$54</f>
            </numRef>
          </yVal>
        </ser>
        <ser>
          <idx val="2"/>
          <order val="2"/>
          <tx>
            <v>within-person truth</v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xVal>
            <numRef>
              <f>'The curve and the cap'!$H$68:$H$97</f>
            </numRef>
          </xVal>
          <yVal>
            <numRef>
              <f>'The curve and the cap'!$I$68:$I$97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times one person saw the ad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share who bought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Share not yet bought, by days since joining</a:t>
            </a:r>
          </a:p>
        </rich>
      </tx>
    </title>
    <plotArea>
      <lineChart>
        <grouping val="standard"/>
        <ser>
          <idx val="0"/>
          <order val="0"/>
          <tx>
            <strRef>
              <f>'The half-life'!B4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'The half-life'!$A$5:$A$47</f>
            </numRef>
          </cat>
          <val>
            <numRef>
              <f>'The half-life'!$B$5:$B$47</f>
            </numRef>
          </val>
        </ser>
        <ser>
          <idx val="1"/>
          <order val="1"/>
          <tx>
            <strRef>
              <f>'The half-life'!C4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'The half-life'!$A$5:$A$47</f>
            </numRef>
          </cat>
          <val>
            <numRef>
              <f>'The half-life'!$C$5:$C$47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age (days)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share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13</col>
      <colOff>0</colOff>
      <row>29</row>
      <rowOff>0</rowOff>
    </from>
    <ext cx="79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18</row>
      <rowOff>0</rowOff>
    </from>
    <ext cx="720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4" customWidth="1" min="1" max="1"/>
    <col width="88" customWidth="1" min="2" max="2"/>
  </cols>
  <sheetData>
    <row r="1">
      <c r="A1" s="1" t="inlineStr">
        <is>
          <t>How many times is too many - and how long does an audience stay worth targeting?</t>
        </is>
      </c>
    </row>
    <row r="2">
      <c r="A2" s="2" t="inlineStr">
        <is>
          <t>Synthetic data throughout. Nothing here leaves your machine.</t>
        </is>
      </c>
    </row>
    <row r="4">
      <c r="A4" s="3" t="inlineStr">
        <is>
          <t>The saturation curve</t>
        </is>
      </c>
      <c r="B4" t="inlineStr">
        <is>
          <t>share who bought at frequency f  =  ceiling x f^n / (K^n + f^n)</t>
        </is>
      </c>
    </row>
    <row r="5">
      <c r="A5" t="inlineStr">
        <is>
          <t>The cap</t>
        </is>
      </c>
      <c r="B5" s="4" t="inlineStr">
        <is>
          <t>The whole number of impressions that makes a reached person worth the most: value of a sale x the curve, minus cost of an impression x the frequency. Past the cap, the next impression adds less to the chance of a sale than it costs.</t>
        </is>
      </c>
    </row>
    <row r="6">
      <c r="A6" t="inlineStr">
        <is>
          <t>The bend gate</t>
        </is>
      </c>
      <c r="B6" s="4" t="inlineStr">
        <is>
          <t>The fitted curve must beat a flat line by more than chance would. The sheet computes the likelihood-ratio statistic from the buckets' counts; below the one-in-twenty line, no cap is read.</t>
        </is>
      </c>
    </row>
    <row r="8">
      <c r="A8" s="3" t="inlineStr">
        <is>
          <t>The audience's decay</t>
        </is>
      </c>
      <c r="B8" t="inlineStr">
        <is>
          <t>share not yet bought at age t  =  (1 - c) + c x exp(-(t / scale)^shape)</t>
        </is>
      </c>
    </row>
    <row r="9">
      <c r="A9" t="inlineStr">
        <is>
          <t>The half-life</t>
        </is>
      </c>
      <c r="B9" s="4" t="inlineStr">
        <is>
          <t>The age by which half of the eventual buyers have bought: scale x (ln 2)^(1/shape). Read off the buyers' curve, not the whole audience's, because most people never buy.</t>
        </is>
      </c>
    </row>
    <row r="11">
      <c r="A11" s="1" t="inlineStr">
        <is>
          <t>THIS SHEET IS SIMPLIFIED - what it leaves out</t>
        </is>
      </c>
      <c r="B11" s="2" t="inlineStr">
        <is>
          <t>and the notebook does every one of them</t>
        </is>
      </c>
    </row>
    <row r="12" ht="46" customHeight="1">
      <c r="A12" s="3" t="inlineStr">
        <is>
          <t>A coarse grid for the curve</t>
        </is>
      </c>
      <c r="B12" s="4" t="inlineStr">
        <is>
          <t>The notebook searches 159 half-way points by 71 shapes and refines twice. This sheet tries twelve half-way points by eight shapes, so its answer is rounded and its cap can sit an impression from the notebook's - on the worked report it does not.</t>
        </is>
      </c>
    </row>
    <row r="13" ht="46" customHeight="1">
      <c r="A13" s="3" t="inlineStr">
        <is>
          <t>The never-buyer share by eye, not by likelihood</t>
        </is>
      </c>
      <c r="B13" s="4" t="inlineStr">
        <is>
          <t>The notebook fits the share who will ever buy together with the timing curve. This sheet reads the share off where the audience's curve has flattened, which needs a curve that HAS flattened: on an audience watched for fewer than three of its half-lives the share is wrong and everything after it.</t>
        </is>
      </c>
    </row>
    <row r="14" ht="46" customHeight="1">
      <c r="A14" s="3" t="inlineStr">
        <is>
          <t>A straightened line instead of a fit</t>
        </is>
      </c>
      <c r="B14" s="4" t="inlineStr">
        <is>
          <t>With the share read, the buyers' curve is straightened (log of minus log of the survival against log of age) and a line is fitted. The notebook maximises the likelihood, which weighs every person; the line weighs every age step equally.</t>
        </is>
      </c>
    </row>
    <row r="15" ht="46" customHeight="1">
      <c r="A15" s="3" t="inlineStr">
        <is>
          <t>Whether the readings hold across audiences</t>
        </is>
      </c>
      <c r="B15" s="4" t="inlineStr">
        <is>
          <t>Checking that the cap and the half-life are honest needs hundreds of audiences with their answers built in. The article measures it; a sheet holds one audience.</t>
        </is>
      </c>
    </row>
    <row r="16" ht="46" customHeight="1">
      <c r="A16" s="3" t="inlineStr">
        <is>
          <t>What the platform's lean does</t>
        </is>
      </c>
      <c r="B16" s="4" t="inlineStr">
        <is>
          <t>The people who saw the ad most were chosen, and the report cannot say how. The notebook measures what that does to the cap at every strength of the lean; the sheet carries the within-person truth beside the fit only because this audience is synthetic and its truth is known.</t>
        </is>
      </c>
    </row>
    <row r="18">
      <c r="A18" s="1" t="inlineStr">
        <is>
          <t>Caveats to watch out for</t>
        </is>
      </c>
    </row>
    <row r="19" ht="32" customHeight="1">
      <c r="A19" s="3" t="inlineStr">
        <is>
          <t>The report is not the person</t>
        </is>
      </c>
      <c r="B19" s="4" t="inlineStr">
        <is>
          <t>The high-frequency buckets hold the people the platform chose; the cap read off them can run early or late and the report cannot say which.</t>
        </is>
      </c>
    </row>
    <row r="20" ht="32" customHeight="1">
      <c r="A20" s="3" t="inlineStr">
        <is>
          <t>The cap belongs with its window</t>
        </is>
      </c>
      <c r="B20" s="4" t="inlineStr">
        <is>
          <t>A cap fitted on twenty-eight days is impressions per twenty-eight days. Compare it only with caps measured over the same window.</t>
        </is>
      </c>
    </row>
    <row r="21" ht="32" customHeight="1">
      <c r="A21" s="3" t="inlineStr">
        <is>
          <t>Buyers who leave the audience</t>
        </is>
      </c>
      <c r="B21" s="4" t="inlineStr">
        <is>
          <t>If buyers are dropped once they buy, the rate falls with frequency for a reason that is not saturation. Read no cap from that report.</t>
        </is>
      </c>
    </row>
    <row r="22" ht="32" customHeight="1">
      <c r="A22" s="3" t="inlineStr">
        <is>
          <t>A join-time burst</t>
        </is>
      </c>
      <c r="B22" s="4" t="inlineStr">
        <is>
          <t>A promotion's joiners behave as a group; the half-life across the mixed pool describes neither them nor the rest.</t>
        </is>
      </c>
    </row>
    <row r="23" ht="32" customHeight="1">
      <c r="A23" s="3" t="inlineStr">
        <is>
          <t>Watched too briefly</t>
        </is>
      </c>
      <c r="B23" s="4" t="inlineStr">
        <is>
          <t>Below three half-lives of history the never-buyer share is not pinned; the sheet's share cell is then wrong, and it warns.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K99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6" customWidth="1" min="4" max="4"/>
    <col width="8" customWidth="1" min="5" max="5"/>
    <col width="4" customWidth="1" min="6" max="6"/>
    <col width="44" customWidth="1" min="8" max="8"/>
    <col width="14" customWidth="1" min="9" max="9"/>
    <col width="14" customWidth="1" min="11" max="11"/>
    <col width="14" customWidth="1" min="12" max="12"/>
    <col width="13" customWidth="1" min="13" max="13"/>
    <col width="38" customWidth="1" min="14" max="14"/>
    <col width="30" customWidth="1" min="15" max="15"/>
    <col width="14" customWidth="1" min="19" max="19"/>
  </cols>
  <sheetData>
    <row r="1">
      <c r="A1" s="1" t="inlineStr">
        <is>
          <t>One synthetic audience's frequency report, the fitted curve and the cap</t>
        </is>
      </c>
    </row>
    <row r="2">
      <c r="A2" s="2" t="inlineStr">
        <is>
          <t>Every computed cell is a live formula. Change a count in the report, or the economics, and the fit, the gate and the cap move. The green cells are the within-person truth this synthetic audience was built with - unknowable in a real account.</t>
        </is>
      </c>
    </row>
    <row r="4">
      <c r="A4" s="3" t="inlineStr">
        <is>
          <t>The report</t>
        </is>
      </c>
      <c r="H4" s="3" t="inlineStr">
        <is>
          <t>Economics (change these)</t>
        </is>
      </c>
    </row>
    <row r="5">
      <c r="A5" s="3" t="inlineStr">
        <is>
          <t>frequency</t>
        </is>
      </c>
      <c r="B5" s="3" t="inlineStr">
        <is>
          <t>people</t>
        </is>
      </c>
      <c r="C5" s="3" t="inlineStr">
        <is>
          <t>conversions</t>
        </is>
      </c>
      <c r="D5" s="3" t="inlineStr">
        <is>
          <t>share who bought</t>
        </is>
      </c>
      <c r="H5" s="5" t="inlineStr">
        <is>
          <t>cost per thousand impressions</t>
        </is>
      </c>
      <c r="I5" s="6" t="n">
        <v>12</v>
      </c>
      <c r="K5" s="3" t="inlineStr">
        <is>
          <t>log-lik, curve</t>
        </is>
      </c>
      <c r="L5" s="3" t="inlineStr">
        <is>
          <t>log-lik, flat</t>
        </is>
      </c>
      <c r="M5" s="3" t="inlineStr">
        <is>
          <t>fitted share</t>
        </is>
      </c>
    </row>
    <row r="6">
      <c r="A6" s="6" t="n">
        <v>1</v>
      </c>
      <c r="B6" s="7" t="n">
        <v>12641</v>
      </c>
      <c r="C6" s="7" t="n">
        <v>29</v>
      </c>
      <c r="D6" s="8">
        <f>C6/B6</f>
        <v/>
      </c>
      <c r="H6" s="5" t="inlineStr">
        <is>
          <t>value of one sale</t>
        </is>
      </c>
      <c r="I6" s="6" t="n">
        <v>25</v>
      </c>
      <c r="K6" s="9">
        <f>C6*LN(MAX(M6,1E-12))+(B6-C6)*LN(MAX(1-M6,1E-12))</f>
        <v/>
      </c>
      <c r="L6" s="9">
        <f>C6*LN($I$17)+(B6-C6)*LN(1-$I$17)</f>
        <v/>
      </c>
      <c r="M6" s="10">
        <f>$I$13*A6^$I$12/($I$11^$I$12+A6^$I$12)</f>
        <v/>
      </c>
    </row>
    <row r="7">
      <c r="A7" s="6" t="n">
        <v>2</v>
      </c>
      <c r="B7" s="7" t="n">
        <v>15986</v>
      </c>
      <c r="C7" s="7" t="n">
        <v>78</v>
      </c>
      <c r="D7" s="8">
        <f>C7/B7</f>
        <v/>
      </c>
      <c r="H7" s="5" t="inlineStr">
        <is>
          <t>cost of one impression</t>
        </is>
      </c>
      <c r="I7" s="11">
        <f>I5/1000</f>
        <v/>
      </c>
      <c r="K7" s="9">
        <f>C7*LN(MAX(M7,1E-12))+(B7-C7)*LN(MAX(1-M7,1E-12))</f>
        <v/>
      </c>
      <c r="L7" s="9">
        <f>C7*LN($I$17)+(B7-C7)*LN(1-$I$17)</f>
        <v/>
      </c>
      <c r="M7" s="10">
        <f>$I$13*A7^$I$12/($I$11^$I$12+A7^$I$12)</f>
        <v/>
      </c>
    </row>
    <row r="8" ht="30" customHeight="1">
      <c r="A8" s="6" t="n">
        <v>3</v>
      </c>
      <c r="B8" s="7" t="n">
        <v>15805</v>
      </c>
      <c r="C8" s="7" t="n">
        <v>101</v>
      </c>
      <c r="D8" s="8">
        <f>C8/B8</f>
        <v/>
      </c>
      <c r="H8" s="12" t="inlineStr">
        <is>
          <t>an impression pays while it adds more than this to the chance of a sale</t>
        </is>
      </c>
      <c r="I8" s="13">
        <f>I7/I6</f>
        <v/>
      </c>
      <c r="K8" s="9">
        <f>C8*LN(MAX(M8,1E-12))+(B8-C8)*LN(MAX(1-M8,1E-12))</f>
        <v/>
      </c>
      <c r="L8" s="9">
        <f>C8*LN($I$17)+(B8-C8)*LN(1-$I$17)</f>
        <v/>
      </c>
      <c r="M8" s="10">
        <f>$I$13*A8^$I$12/($I$11^$I$12+A8^$I$12)</f>
        <v/>
      </c>
    </row>
    <row r="9">
      <c r="A9" s="6" t="n">
        <v>4</v>
      </c>
      <c r="B9" s="7" t="n">
        <v>14206</v>
      </c>
      <c r="C9" s="7" t="n">
        <v>111</v>
      </c>
      <c r="D9" s="8">
        <f>C9/B9</f>
        <v/>
      </c>
      <c r="K9" s="9">
        <f>C9*LN(MAX(M9,1E-12))+(B9-C9)*LN(MAX(1-M9,1E-12))</f>
        <v/>
      </c>
      <c r="L9" s="9">
        <f>C9*LN($I$17)+(B9-C9)*LN(1-$I$17)</f>
        <v/>
      </c>
      <c r="M9" s="10">
        <f>$I$13*A9^$I$12/($I$11^$I$12+A9^$I$12)</f>
        <v/>
      </c>
    </row>
    <row r="10">
      <c r="A10" s="6" t="n">
        <v>5</v>
      </c>
      <c r="B10" s="7" t="n">
        <v>12072</v>
      </c>
      <c r="C10" s="7" t="n">
        <v>103</v>
      </c>
      <c r="D10" s="8">
        <f>C10/B10</f>
        <v/>
      </c>
      <c r="H10" s="3" t="inlineStr">
        <is>
          <t>The fit (best grid row)</t>
        </is>
      </c>
      <c r="K10" s="9">
        <f>C10*LN(MAX(M10,1E-12))+(B10-C10)*LN(MAX(1-M10,1E-12))</f>
        <v/>
      </c>
      <c r="L10" s="9">
        <f>C10*LN($I$17)+(B10-C10)*LN(1-$I$17)</f>
        <v/>
      </c>
      <c r="M10" s="10">
        <f>$I$13*A10^$I$12/($I$11^$I$12+A10^$I$12)</f>
        <v/>
      </c>
    </row>
    <row r="11">
      <c r="A11" s="6" t="n">
        <v>6</v>
      </c>
      <c r="B11" s="7" t="n">
        <v>9621</v>
      </c>
      <c r="C11" s="7" t="n">
        <v>94</v>
      </c>
      <c r="D11" s="8">
        <f>C11/B11</f>
        <v/>
      </c>
      <c r="H11" s="5" t="inlineStr">
        <is>
          <t>half-way point K</t>
        </is>
      </c>
      <c r="I11" s="14">
        <f>INDEX($T$25:$DK$25,MATCH(MIN($T$28:$DK$28),$T$28:$DK$28,0))</f>
        <v/>
      </c>
      <c r="K11" s="9">
        <f>C11*LN(MAX(M11,1E-12))+(B11-C11)*LN(MAX(1-M11,1E-12))</f>
        <v/>
      </c>
      <c r="L11" s="9">
        <f>C11*LN($I$17)+(B11-C11)*LN(1-$I$17)</f>
        <v/>
      </c>
      <c r="M11" s="10">
        <f>$I$13*A11^$I$12/($I$11^$I$12+A11^$I$12)</f>
        <v/>
      </c>
    </row>
    <row r="12">
      <c r="A12" s="6" t="n">
        <v>7</v>
      </c>
      <c r="B12" s="7" t="n">
        <v>7503</v>
      </c>
      <c r="C12" s="7" t="n">
        <v>78</v>
      </c>
      <c r="D12" s="8">
        <f>C12/B12</f>
        <v/>
      </c>
      <c r="H12" s="5" t="inlineStr">
        <is>
          <t>shape n</t>
        </is>
      </c>
      <c r="I12" s="14">
        <f>INDEX($T$26:$DK$26,MATCH(MIN($T$28:$DK$28),$T$28:$DK$28,0))</f>
        <v/>
      </c>
      <c r="K12" s="9">
        <f>C12*LN(MAX(M12,1E-12))+(B12-C12)*LN(MAX(1-M12,1E-12))</f>
        <v/>
      </c>
      <c r="L12" s="9">
        <f>C12*LN($I$17)+(B12-C12)*LN(1-$I$17)</f>
        <v/>
      </c>
      <c r="M12" s="10">
        <f>$I$13*A12^$I$12/($I$11^$I$12+A12^$I$12)</f>
        <v/>
      </c>
    </row>
    <row r="13">
      <c r="A13" s="6" t="n">
        <v>8</v>
      </c>
      <c r="B13" s="7" t="n">
        <v>5922</v>
      </c>
      <c r="C13" s="7" t="n">
        <v>78</v>
      </c>
      <c r="D13" s="8">
        <f>C13/B13</f>
        <v/>
      </c>
      <c r="H13" s="5" t="inlineStr">
        <is>
          <t>ceiling</t>
        </is>
      </c>
      <c r="I13" s="15">
        <f>INDEX($T$27:$DK$27,MATCH(MIN($T$28:$DK$28),$T$28:$DK$28,0))</f>
        <v/>
      </c>
      <c r="K13" s="9">
        <f>C13*LN(MAX(M13,1E-12))+(B13-C13)*LN(MAX(1-M13,1E-12))</f>
        <v/>
      </c>
      <c r="L13" s="9">
        <f>C13*LN($I$17)+(B13-C13)*LN(1-$I$17)</f>
        <v/>
      </c>
      <c r="M13" s="10">
        <f>$I$13*A13^$I$12/($I$11^$I$12+A13^$I$12)</f>
        <v/>
      </c>
    </row>
    <row r="14" ht="30" customHeight="1">
      <c r="A14" s="6" t="n">
        <v>9</v>
      </c>
      <c r="B14" s="7" t="n">
        <v>4438</v>
      </c>
      <c r="C14" s="7" t="n">
        <v>63</v>
      </c>
      <c r="D14" s="8">
        <f>C14/B14</f>
        <v/>
      </c>
      <c r="H14" s="12" t="inlineStr">
        <is>
          <t>the notebook's fine-grid fit, for comparison</t>
        </is>
      </c>
      <c r="I14" s="12" t="inlineStr">
        <is>
          <t>K 5.157, n 1.179, ceiling 1.850%</t>
        </is>
      </c>
      <c r="K14" s="9">
        <f>C14*LN(MAX(M14,1E-12))+(B14-C14)*LN(MAX(1-M14,1E-12))</f>
        <v/>
      </c>
      <c r="L14" s="9">
        <f>C14*LN($I$17)+(B14-C14)*LN(1-$I$17)</f>
        <v/>
      </c>
      <c r="M14" s="10">
        <f>$I$13*A14^$I$12/($I$11^$I$12+A14^$I$12)</f>
        <v/>
      </c>
    </row>
    <row r="15">
      <c r="A15" s="6" t="n">
        <v>10</v>
      </c>
      <c r="B15" s="7" t="n">
        <v>3358</v>
      </c>
      <c r="C15" s="7" t="n">
        <v>41</v>
      </c>
      <c r="D15" s="8">
        <f>C15/B15</f>
        <v/>
      </c>
      <c r="K15" s="9">
        <f>C15*LN(MAX(M15,1E-12))+(B15-C15)*LN(MAX(1-M15,1E-12))</f>
        <v/>
      </c>
      <c r="L15" s="9">
        <f>C15*LN($I$17)+(B15-C15)*LN(1-$I$17)</f>
        <v/>
      </c>
      <c r="M15" s="10">
        <f>$I$13*A15^$I$12/($I$11^$I$12+A15^$I$12)</f>
        <v/>
      </c>
    </row>
    <row r="16">
      <c r="A16" s="6" t="n">
        <v>11</v>
      </c>
      <c r="B16" s="7" t="n">
        <v>2613</v>
      </c>
      <c r="C16" s="7" t="n">
        <v>35</v>
      </c>
      <c r="D16" s="8">
        <f>C16/B16</f>
        <v/>
      </c>
      <c r="H16" s="3" t="inlineStr">
        <is>
          <t>The bend gate</t>
        </is>
      </c>
      <c r="K16" s="9">
        <f>C16*LN(MAX(M16,1E-12))+(B16-C16)*LN(MAX(1-M16,1E-12))</f>
        <v/>
      </c>
      <c r="L16" s="9">
        <f>C16*LN($I$17)+(B16-C16)*LN(1-$I$17)</f>
        <v/>
      </c>
      <c r="M16" s="10">
        <f>$I$13*A16^$I$12/($I$11^$I$12+A16^$I$12)</f>
        <v/>
      </c>
    </row>
    <row r="17">
      <c r="A17" s="6" t="n">
        <v>12</v>
      </c>
      <c r="B17" s="7" t="n">
        <v>1991</v>
      </c>
      <c r="C17" s="7" t="n">
        <v>25</v>
      </c>
      <c r="D17" s="8">
        <f>C17/B17</f>
        <v/>
      </c>
      <c r="H17" s="5" t="inlineStr">
        <is>
          <t>flat rate (all conversions over all people)</t>
        </is>
      </c>
      <c r="I17" s="8">
        <f>SUM(C6:C20)/SUM(B6:B20)</f>
        <v/>
      </c>
      <c r="K17" s="9">
        <f>C17*LN(MAX(M17,1E-12))+(B17-C17)*LN(MAX(1-M17,1E-12))</f>
        <v/>
      </c>
      <c r="L17" s="9">
        <f>C17*LN($I$17)+(B17-C17)*LN(1-$I$17)</f>
        <v/>
      </c>
      <c r="M17" s="10">
        <f>$I$13*A17^$I$12/($I$11^$I$12+A17^$I$12)</f>
        <v/>
      </c>
    </row>
    <row r="18">
      <c r="A18" s="6" t="n">
        <v>13</v>
      </c>
      <c r="B18" s="7" t="n">
        <v>1592</v>
      </c>
      <c r="C18" s="7" t="n">
        <v>21</v>
      </c>
      <c r="D18" s="8">
        <f>C18/B18</f>
        <v/>
      </c>
      <c r="H18" s="5" t="inlineStr">
        <is>
          <t>likelihood-ratio statistic</t>
        </is>
      </c>
      <c r="I18" s="16">
        <f>MAX(0,2*(SUM(K6:K20)-SUM(L6:L20)))</f>
        <v/>
      </c>
      <c r="K18" s="9">
        <f>C18*LN(MAX(M18,1E-12))+(B18-C18)*LN(MAX(1-M18,1E-12))</f>
        <v/>
      </c>
      <c r="L18" s="9">
        <f>C18*LN($I$17)+(B18-C18)*LN(1-$I$17)</f>
        <v/>
      </c>
      <c r="M18" s="10">
        <f>$I$13*A18^$I$12/($I$11^$I$12+A18^$I$12)</f>
        <v/>
      </c>
    </row>
    <row r="19">
      <c r="A19" s="6" t="n">
        <v>14</v>
      </c>
      <c r="B19" s="7" t="n">
        <v>1234</v>
      </c>
      <c r="C19" s="7" t="n">
        <v>17</v>
      </c>
      <c r="D19" s="8">
        <f>C19/B19</f>
        <v/>
      </c>
      <c r="H19" s="5" t="inlineStr">
        <is>
          <t>chance a flat audience would bend this much</t>
        </is>
      </c>
      <c r="I19" s="11">
        <f>EXP(-I18/2)</f>
        <v/>
      </c>
      <c r="K19" s="9">
        <f>C19*LN(MAX(M19,1E-12))+(B19-C19)*LN(MAX(1-M19,1E-12))</f>
        <v/>
      </c>
      <c r="L19" s="9">
        <f>C19*LN($I$17)+(B19-C19)*LN(1-$I$17)</f>
        <v/>
      </c>
      <c r="M19" s="10">
        <f>$I$13*A19^$I$12/($I$11^$I$12+A19^$I$12)</f>
        <v/>
      </c>
    </row>
    <row r="20" ht="30" customHeight="1">
      <c r="A20" s="6" t="n">
        <v>19.1766</v>
      </c>
      <c r="B20" s="7" t="n">
        <v>4609</v>
      </c>
      <c r="C20" s="7" t="n">
        <v>69</v>
      </c>
      <c r="D20" s="8">
        <f>C20/B20</f>
        <v/>
      </c>
      <c r="H20" s="5" t="inlineStr">
        <is>
          <t>gate</t>
        </is>
      </c>
      <c r="I20" s="17">
        <f>IF(I19&lt;0.05,"PASSES - the curve bends more than chance would","FAILS - no cap is read")</f>
        <v/>
      </c>
      <c r="K20" s="9">
        <f>C20*LN(MAX(M20,1E-12))+(B20-C20)*LN(MAX(1-M20,1E-12))</f>
        <v/>
      </c>
      <c r="L20" s="9">
        <f>C20*LN($I$17)+(B20-C20)*LN(1-$I$17)</f>
        <v/>
      </c>
      <c r="M20" s="10">
        <f>$I$13*A20^$I$12/($I$11^$I$12+A20^$I$12)</f>
        <v/>
      </c>
    </row>
    <row r="21">
      <c r="A21" s="2" t="inlineStr">
        <is>
          <t>the top bucket sits at the average frequency of the people inside it</t>
        </is>
      </c>
    </row>
    <row r="22">
      <c r="H22" s="3" t="inlineStr">
        <is>
          <t>The cap, off the fitted curve</t>
        </is>
      </c>
      <c r="N22" s="1" t="inlineStr">
        <is>
          <t>Readings</t>
        </is>
      </c>
    </row>
    <row r="23" ht="30" customHeight="1">
      <c r="H23" s="3" t="inlineStr">
        <is>
          <t>f</t>
        </is>
      </c>
      <c r="I23" s="3" t="inlineStr">
        <is>
          <t>share who bought</t>
        </is>
      </c>
      <c r="J23" s="3" t="inlineStr">
        <is>
          <t>extra per impression</t>
        </is>
      </c>
      <c r="K23" s="3" t="inlineStr">
        <is>
          <t>value per person</t>
        </is>
      </c>
      <c r="N23" s="5" t="inlineStr">
        <is>
          <t>cap off the fitted curve</t>
        </is>
      </c>
      <c r="O23" s="14">
        <f>IF(I19&lt;0.05,I56,"no cap read - the gate failed")</f>
        <v/>
      </c>
    </row>
    <row r="24">
      <c r="H24" t="n">
        <v>0</v>
      </c>
      <c r="I24" s="10">
        <f>IF(H24=0,0,$I$13*H24^$I$12/($I$11^$I$12+H24^$I$12))</f>
        <v/>
      </c>
      <c r="J24" s="18">
        <f>IF(H24=0,"",I24-I23)</f>
        <v/>
      </c>
      <c r="K24" s="19">
        <f>$I$6*I24-$I$7*H24</f>
        <v/>
      </c>
      <c r="N24" s="5" t="inlineStr">
        <is>
          <t>cap off the within-person truth</t>
        </is>
      </c>
      <c r="O24" s="20">
        <f>I99</f>
        <v/>
      </c>
      <c r="T24" s="1" t="inlineStr">
        <is>
          <t>The coarse grid fit (every row is one candidate curve; the best row wins)</t>
        </is>
      </c>
    </row>
    <row r="25" ht="30" customHeight="1">
      <c r="H25" t="n">
        <v>1</v>
      </c>
      <c r="I25" s="10">
        <f>IF(H25=0,0,$I$13*H25^$I$12/($I$11^$I$12+H25^$I$12))</f>
        <v/>
      </c>
      <c r="J25" s="18">
        <f>IF(H25=0,"",I25-I24)</f>
        <v/>
      </c>
      <c r="K25" s="19">
        <f>$I$6*I25-$I$7*H25</f>
        <v/>
      </c>
      <c r="N25" s="5" t="inlineStr">
        <is>
          <t>is the fitted cap past the data?</t>
        </is>
      </c>
      <c r="O25" s="12">
        <f>IF(I19&gt;=0.05,"",IF(I56&gt;MAX(A6:A20),"YES - read it as at least the top bucket","no"))</f>
        <v/>
      </c>
      <c r="S25" s="3" t="inlineStr">
        <is>
          <t>K</t>
        </is>
      </c>
      <c r="T25" t="n">
        <v>1</v>
      </c>
      <c r="U25" t="n">
        <v>1</v>
      </c>
      <c r="V25" t="n">
        <v>1</v>
      </c>
      <c r="W25" t="n">
        <v>1</v>
      </c>
      <c r="X25" t="n">
        <v>1</v>
      </c>
      <c r="Y25" t="n">
        <v>1</v>
      </c>
      <c r="Z25" t="n">
        <v>1</v>
      </c>
      <c r="AA25" t="n">
        <v>1</v>
      </c>
      <c r="AB25" t="n">
        <v>2</v>
      </c>
      <c r="AC25" t="n">
        <v>2</v>
      </c>
      <c r="AD25" t="n">
        <v>2</v>
      </c>
      <c r="AE25" t="n">
        <v>2</v>
      </c>
      <c r="AF25" t="n">
        <v>2</v>
      </c>
      <c r="AG25" t="n">
        <v>2</v>
      </c>
      <c r="AH25" t="n">
        <v>2</v>
      </c>
      <c r="AI25" t="n">
        <v>2</v>
      </c>
      <c r="AJ25" t="n">
        <v>3</v>
      </c>
      <c r="AK25" t="n">
        <v>3</v>
      </c>
      <c r="AL25" t="n">
        <v>3</v>
      </c>
      <c r="AM25" t="n">
        <v>3</v>
      </c>
      <c r="AN25" t="n">
        <v>3</v>
      </c>
      <c r="AO25" t="n">
        <v>3</v>
      </c>
      <c r="AP25" t="n">
        <v>3</v>
      </c>
      <c r="AQ25" t="n">
        <v>3</v>
      </c>
      <c r="AR25" t="n">
        <v>4</v>
      </c>
      <c r="AS25" t="n">
        <v>4</v>
      </c>
      <c r="AT25" t="n">
        <v>4</v>
      </c>
      <c r="AU25" t="n">
        <v>4</v>
      </c>
      <c r="AV25" t="n">
        <v>4</v>
      </c>
      <c r="AW25" t="n">
        <v>4</v>
      </c>
      <c r="AX25" t="n">
        <v>4</v>
      </c>
      <c r="AY25" t="n">
        <v>4</v>
      </c>
      <c r="AZ25" t="n">
        <v>5</v>
      </c>
      <c r="BA25" t="n">
        <v>5</v>
      </c>
      <c r="BB25" t="n">
        <v>5</v>
      </c>
      <c r="BC25" t="n">
        <v>5</v>
      </c>
      <c r="BD25" t="n">
        <v>5</v>
      </c>
      <c r="BE25" t="n">
        <v>5</v>
      </c>
      <c r="BF25" t="n">
        <v>5</v>
      </c>
      <c r="BG25" t="n">
        <v>5</v>
      </c>
      <c r="BH25" t="n">
        <v>6</v>
      </c>
      <c r="BI25" t="n">
        <v>6</v>
      </c>
      <c r="BJ25" t="n">
        <v>6</v>
      </c>
      <c r="BK25" t="n">
        <v>6</v>
      </c>
      <c r="BL25" t="n">
        <v>6</v>
      </c>
      <c r="BM25" t="n">
        <v>6</v>
      </c>
      <c r="BN25" t="n">
        <v>6</v>
      </c>
      <c r="BO25" t="n">
        <v>6</v>
      </c>
      <c r="BP25" t="n">
        <v>7</v>
      </c>
      <c r="BQ25" t="n">
        <v>7</v>
      </c>
      <c r="BR25" t="n">
        <v>7</v>
      </c>
      <c r="BS25" t="n">
        <v>7</v>
      </c>
      <c r="BT25" t="n">
        <v>7</v>
      </c>
      <c r="BU25" t="n">
        <v>7</v>
      </c>
      <c r="BV25" t="n">
        <v>7</v>
      </c>
      <c r="BW25" t="n">
        <v>7</v>
      </c>
      <c r="BX25" t="n">
        <v>8</v>
      </c>
      <c r="BY25" t="n">
        <v>8</v>
      </c>
      <c r="BZ25" t="n">
        <v>8</v>
      </c>
      <c r="CA25" t="n">
        <v>8</v>
      </c>
      <c r="CB25" t="n">
        <v>8</v>
      </c>
      <c r="CC25" t="n">
        <v>8</v>
      </c>
      <c r="CD25" t="n">
        <v>8</v>
      </c>
      <c r="CE25" t="n">
        <v>8</v>
      </c>
      <c r="CF25" t="n">
        <v>9</v>
      </c>
      <c r="CG25" t="n">
        <v>9</v>
      </c>
      <c r="CH25" t="n">
        <v>9</v>
      </c>
      <c r="CI25" t="n">
        <v>9</v>
      </c>
      <c r="CJ25" t="n">
        <v>9</v>
      </c>
      <c r="CK25" t="n">
        <v>9</v>
      </c>
      <c r="CL25" t="n">
        <v>9</v>
      </c>
      <c r="CM25" t="n">
        <v>9</v>
      </c>
      <c r="CN25" t="n">
        <v>10</v>
      </c>
      <c r="CO25" t="n">
        <v>10</v>
      </c>
      <c r="CP25" t="n">
        <v>10</v>
      </c>
      <c r="CQ25" t="n">
        <v>10</v>
      </c>
      <c r="CR25" t="n">
        <v>10</v>
      </c>
      <c r="CS25" t="n">
        <v>10</v>
      </c>
      <c r="CT25" t="n">
        <v>10</v>
      </c>
      <c r="CU25" t="n">
        <v>10</v>
      </c>
      <c r="CV25" t="n">
        <v>11</v>
      </c>
      <c r="CW25" t="n">
        <v>11</v>
      </c>
      <c r="CX25" t="n">
        <v>11</v>
      </c>
      <c r="CY25" t="n">
        <v>11</v>
      </c>
      <c r="CZ25" t="n">
        <v>11</v>
      </c>
      <c r="DA25" t="n">
        <v>11</v>
      </c>
      <c r="DB25" t="n">
        <v>11</v>
      </c>
      <c r="DC25" t="n">
        <v>11</v>
      </c>
      <c r="DD25" t="n">
        <v>12</v>
      </c>
      <c r="DE25" t="n">
        <v>12</v>
      </c>
      <c r="DF25" t="n">
        <v>12</v>
      </c>
      <c r="DG25" t="n">
        <v>12</v>
      </c>
      <c r="DH25" t="n">
        <v>12</v>
      </c>
      <c r="DI25" t="n">
        <v>12</v>
      </c>
      <c r="DJ25" t="n">
        <v>12</v>
      </c>
      <c r="DK25" t="n">
        <v>12</v>
      </c>
    </row>
    <row r="26">
      <c r="H26" t="n">
        <v>2</v>
      </c>
      <c r="I26" s="10">
        <f>IF(H26=0,0,$I$13*H26^$I$12/($I$11^$I$12+H26^$I$12))</f>
        <v/>
      </c>
      <c r="J26" s="18">
        <f>IF(H26=0,"",I26-I25)</f>
        <v/>
      </c>
      <c r="K26" s="19">
        <f>$I$6*I26-$I$7*H26</f>
        <v/>
      </c>
      <c r="N26" s="5" t="inlineStr">
        <is>
          <t>where the rate peaks (the reading by eye)</t>
        </is>
      </c>
      <c r="O26" s="5">
        <f>INDEX(A6:A20,MATCH(MAX(D6:D20),D6:D20,0))</f>
        <v/>
      </c>
      <c r="S26" s="3" t="inlineStr">
        <is>
          <t>n</t>
        </is>
      </c>
      <c r="T26" t="n">
        <v>0.6</v>
      </c>
      <c r="U26" t="n">
        <v>0.8</v>
      </c>
      <c r="V26" t="n">
        <v>1</v>
      </c>
      <c r="W26" t="n">
        <v>1.25</v>
      </c>
      <c r="X26" t="n">
        <v>1.5</v>
      </c>
      <c r="Y26" t="n">
        <v>2</v>
      </c>
      <c r="Z26" t="n">
        <v>2.5</v>
      </c>
      <c r="AA26" t="n">
        <v>3</v>
      </c>
      <c r="AB26" t="n">
        <v>0.6</v>
      </c>
      <c r="AC26" t="n">
        <v>0.8</v>
      </c>
      <c r="AD26" t="n">
        <v>1</v>
      </c>
      <c r="AE26" t="n">
        <v>1.25</v>
      </c>
      <c r="AF26" t="n">
        <v>1.5</v>
      </c>
      <c r="AG26" t="n">
        <v>2</v>
      </c>
      <c r="AH26" t="n">
        <v>2.5</v>
      </c>
      <c r="AI26" t="n">
        <v>3</v>
      </c>
      <c r="AJ26" t="n">
        <v>0.6</v>
      </c>
      <c r="AK26" t="n">
        <v>0.8</v>
      </c>
      <c r="AL26" t="n">
        <v>1</v>
      </c>
      <c r="AM26" t="n">
        <v>1.25</v>
      </c>
      <c r="AN26" t="n">
        <v>1.5</v>
      </c>
      <c r="AO26" t="n">
        <v>2</v>
      </c>
      <c r="AP26" t="n">
        <v>2.5</v>
      </c>
      <c r="AQ26" t="n">
        <v>3</v>
      </c>
      <c r="AR26" t="n">
        <v>0.6</v>
      </c>
      <c r="AS26" t="n">
        <v>0.8</v>
      </c>
      <c r="AT26" t="n">
        <v>1</v>
      </c>
      <c r="AU26" t="n">
        <v>1.25</v>
      </c>
      <c r="AV26" t="n">
        <v>1.5</v>
      </c>
      <c r="AW26" t="n">
        <v>2</v>
      </c>
      <c r="AX26" t="n">
        <v>2.5</v>
      </c>
      <c r="AY26" t="n">
        <v>3</v>
      </c>
      <c r="AZ26" t="n">
        <v>0.6</v>
      </c>
      <c r="BA26" t="n">
        <v>0.8</v>
      </c>
      <c r="BB26" t="n">
        <v>1</v>
      </c>
      <c r="BC26" t="n">
        <v>1.25</v>
      </c>
      <c r="BD26" t="n">
        <v>1.5</v>
      </c>
      <c r="BE26" t="n">
        <v>2</v>
      </c>
      <c r="BF26" t="n">
        <v>2.5</v>
      </c>
      <c r="BG26" t="n">
        <v>3</v>
      </c>
      <c r="BH26" t="n">
        <v>0.6</v>
      </c>
      <c r="BI26" t="n">
        <v>0.8</v>
      </c>
      <c r="BJ26" t="n">
        <v>1</v>
      </c>
      <c r="BK26" t="n">
        <v>1.25</v>
      </c>
      <c r="BL26" t="n">
        <v>1.5</v>
      </c>
      <c r="BM26" t="n">
        <v>2</v>
      </c>
      <c r="BN26" t="n">
        <v>2.5</v>
      </c>
      <c r="BO26" t="n">
        <v>3</v>
      </c>
      <c r="BP26" t="n">
        <v>0.6</v>
      </c>
      <c r="BQ26" t="n">
        <v>0.8</v>
      </c>
      <c r="BR26" t="n">
        <v>1</v>
      </c>
      <c r="BS26" t="n">
        <v>1.25</v>
      </c>
      <c r="BT26" t="n">
        <v>1.5</v>
      </c>
      <c r="BU26" t="n">
        <v>2</v>
      </c>
      <c r="BV26" t="n">
        <v>2.5</v>
      </c>
      <c r="BW26" t="n">
        <v>3</v>
      </c>
      <c r="BX26" t="n">
        <v>0.6</v>
      </c>
      <c r="BY26" t="n">
        <v>0.8</v>
      </c>
      <c r="BZ26" t="n">
        <v>1</v>
      </c>
      <c r="CA26" t="n">
        <v>1.25</v>
      </c>
      <c r="CB26" t="n">
        <v>1.5</v>
      </c>
      <c r="CC26" t="n">
        <v>2</v>
      </c>
      <c r="CD26" t="n">
        <v>2.5</v>
      </c>
      <c r="CE26" t="n">
        <v>3</v>
      </c>
      <c r="CF26" t="n">
        <v>0.6</v>
      </c>
      <c r="CG26" t="n">
        <v>0.8</v>
      </c>
      <c r="CH26" t="n">
        <v>1</v>
      </c>
      <c r="CI26" t="n">
        <v>1.25</v>
      </c>
      <c r="CJ26" t="n">
        <v>1.5</v>
      </c>
      <c r="CK26" t="n">
        <v>2</v>
      </c>
      <c r="CL26" t="n">
        <v>2.5</v>
      </c>
      <c r="CM26" t="n">
        <v>3</v>
      </c>
      <c r="CN26" t="n">
        <v>0.6</v>
      </c>
      <c r="CO26" t="n">
        <v>0.8</v>
      </c>
      <c r="CP26" t="n">
        <v>1</v>
      </c>
      <c r="CQ26" t="n">
        <v>1.25</v>
      </c>
      <c r="CR26" t="n">
        <v>1.5</v>
      </c>
      <c r="CS26" t="n">
        <v>2</v>
      </c>
      <c r="CT26" t="n">
        <v>2.5</v>
      </c>
      <c r="CU26" t="n">
        <v>3</v>
      </c>
      <c r="CV26" t="n">
        <v>0.6</v>
      </c>
      <c r="CW26" t="n">
        <v>0.8</v>
      </c>
      <c r="CX26" t="n">
        <v>1</v>
      </c>
      <c r="CY26" t="n">
        <v>1.25</v>
      </c>
      <c r="CZ26" t="n">
        <v>1.5</v>
      </c>
      <c r="DA26" t="n">
        <v>2</v>
      </c>
      <c r="DB26" t="n">
        <v>2.5</v>
      </c>
      <c r="DC26" t="n">
        <v>3</v>
      </c>
      <c r="DD26" t="n">
        <v>0.6</v>
      </c>
      <c r="DE26" t="n">
        <v>0.8</v>
      </c>
      <c r="DF26" t="n">
        <v>1</v>
      </c>
      <c r="DG26" t="n">
        <v>1.25</v>
      </c>
      <c r="DH26" t="n">
        <v>1.5</v>
      </c>
      <c r="DI26" t="n">
        <v>2</v>
      </c>
      <c r="DJ26" t="n">
        <v>2.5</v>
      </c>
      <c r="DK26" t="n">
        <v>3</v>
      </c>
    </row>
    <row r="27">
      <c r="H27" t="n">
        <v>3</v>
      </c>
      <c r="I27" s="10">
        <f>IF(H27=0,0,$I$13*H27^$I$12/($I$11^$I$12+H27^$I$12))</f>
        <v/>
      </c>
      <c r="J27" s="18">
        <f>IF(H27=0,"",I27-I26)</f>
        <v/>
      </c>
      <c r="K27" s="19">
        <f>$I$6*I27-$I$7*H27</f>
        <v/>
      </c>
      <c r="N27" s="5" t="inlineStr">
        <is>
          <t>three a week over 28 days</t>
        </is>
      </c>
      <c r="O27" s="5" t="n">
        <v>12</v>
      </c>
      <c r="S27" s="3" t="inlineStr">
        <is>
          <t>ceiling</t>
        </is>
      </c>
      <c r="T27">
        <f>IF(SUM(T63:T77)=0,0,MAX(0,SUM(T47:T61)/SUM(T63:T77)))</f>
        <v/>
      </c>
      <c r="U27">
        <f>IF(SUM(U63:U77)=0,0,MAX(0,SUM(U47:U61)/SUM(U63:U77)))</f>
        <v/>
      </c>
      <c r="V27">
        <f>IF(SUM(V63:V77)=0,0,MAX(0,SUM(V47:V61)/SUM(V63:V77)))</f>
        <v/>
      </c>
      <c r="W27">
        <f>IF(SUM(W63:W77)=0,0,MAX(0,SUM(W47:W61)/SUM(W63:W77)))</f>
        <v/>
      </c>
      <c r="X27">
        <f>IF(SUM(X63:X77)=0,0,MAX(0,SUM(X47:X61)/SUM(X63:X77)))</f>
        <v/>
      </c>
      <c r="Y27">
        <f>IF(SUM(Y63:Y77)=0,0,MAX(0,SUM(Y47:Y61)/SUM(Y63:Y77)))</f>
        <v/>
      </c>
      <c r="Z27">
        <f>IF(SUM(Z63:Z77)=0,0,MAX(0,SUM(Z47:Z61)/SUM(Z63:Z77)))</f>
        <v/>
      </c>
      <c r="AA27">
        <f>IF(SUM(AA63:AA77)=0,0,MAX(0,SUM(AA47:AA61)/SUM(AA63:AA77)))</f>
        <v/>
      </c>
      <c r="AB27">
        <f>IF(SUM(AB63:AB77)=0,0,MAX(0,SUM(AB47:AB61)/SUM(AB63:AB77)))</f>
        <v/>
      </c>
      <c r="AC27">
        <f>IF(SUM(AC63:AC77)=0,0,MAX(0,SUM(AC47:AC61)/SUM(AC63:AC77)))</f>
        <v/>
      </c>
      <c r="AD27">
        <f>IF(SUM(AD63:AD77)=0,0,MAX(0,SUM(AD47:AD61)/SUM(AD63:AD77)))</f>
        <v/>
      </c>
      <c r="AE27">
        <f>IF(SUM(AE63:AE77)=0,0,MAX(0,SUM(AE47:AE61)/SUM(AE63:AE77)))</f>
        <v/>
      </c>
      <c r="AF27">
        <f>IF(SUM(AF63:AF77)=0,0,MAX(0,SUM(AF47:AF61)/SUM(AF63:AF77)))</f>
        <v/>
      </c>
      <c r="AG27">
        <f>IF(SUM(AG63:AG77)=0,0,MAX(0,SUM(AG47:AG61)/SUM(AG63:AG77)))</f>
        <v/>
      </c>
      <c r="AH27">
        <f>IF(SUM(AH63:AH77)=0,0,MAX(0,SUM(AH47:AH61)/SUM(AH63:AH77)))</f>
        <v/>
      </c>
      <c r="AI27">
        <f>IF(SUM(AI63:AI77)=0,0,MAX(0,SUM(AI47:AI61)/SUM(AI63:AI77)))</f>
        <v/>
      </c>
      <c r="AJ27">
        <f>IF(SUM(AJ63:AJ77)=0,0,MAX(0,SUM(AJ47:AJ61)/SUM(AJ63:AJ77)))</f>
        <v/>
      </c>
      <c r="AK27">
        <f>IF(SUM(AK63:AK77)=0,0,MAX(0,SUM(AK47:AK61)/SUM(AK63:AK77)))</f>
        <v/>
      </c>
      <c r="AL27">
        <f>IF(SUM(AL63:AL77)=0,0,MAX(0,SUM(AL47:AL61)/SUM(AL63:AL77)))</f>
        <v/>
      </c>
      <c r="AM27">
        <f>IF(SUM(AM63:AM77)=0,0,MAX(0,SUM(AM47:AM61)/SUM(AM63:AM77)))</f>
        <v/>
      </c>
      <c r="AN27">
        <f>IF(SUM(AN63:AN77)=0,0,MAX(0,SUM(AN47:AN61)/SUM(AN63:AN77)))</f>
        <v/>
      </c>
      <c r="AO27">
        <f>IF(SUM(AO63:AO77)=0,0,MAX(0,SUM(AO47:AO61)/SUM(AO63:AO77)))</f>
        <v/>
      </c>
      <c r="AP27">
        <f>IF(SUM(AP63:AP77)=0,0,MAX(0,SUM(AP47:AP61)/SUM(AP63:AP77)))</f>
        <v/>
      </c>
      <c r="AQ27">
        <f>IF(SUM(AQ63:AQ77)=0,0,MAX(0,SUM(AQ47:AQ61)/SUM(AQ63:AQ77)))</f>
        <v/>
      </c>
      <c r="AR27">
        <f>IF(SUM(AR63:AR77)=0,0,MAX(0,SUM(AR47:AR61)/SUM(AR63:AR77)))</f>
        <v/>
      </c>
      <c r="AS27">
        <f>IF(SUM(AS63:AS77)=0,0,MAX(0,SUM(AS47:AS61)/SUM(AS63:AS77)))</f>
        <v/>
      </c>
      <c r="AT27">
        <f>IF(SUM(AT63:AT77)=0,0,MAX(0,SUM(AT47:AT61)/SUM(AT63:AT77)))</f>
        <v/>
      </c>
      <c r="AU27">
        <f>IF(SUM(AU63:AU77)=0,0,MAX(0,SUM(AU47:AU61)/SUM(AU63:AU77)))</f>
        <v/>
      </c>
      <c r="AV27">
        <f>IF(SUM(AV63:AV77)=0,0,MAX(0,SUM(AV47:AV61)/SUM(AV63:AV77)))</f>
        <v/>
      </c>
      <c r="AW27">
        <f>IF(SUM(AW63:AW77)=0,0,MAX(0,SUM(AW47:AW61)/SUM(AW63:AW77)))</f>
        <v/>
      </c>
      <c r="AX27">
        <f>IF(SUM(AX63:AX77)=0,0,MAX(0,SUM(AX47:AX61)/SUM(AX63:AX77)))</f>
        <v/>
      </c>
      <c r="AY27">
        <f>IF(SUM(AY63:AY77)=0,0,MAX(0,SUM(AY47:AY61)/SUM(AY63:AY77)))</f>
        <v/>
      </c>
      <c r="AZ27">
        <f>IF(SUM(AZ63:AZ77)=0,0,MAX(0,SUM(AZ47:AZ61)/SUM(AZ63:AZ77)))</f>
        <v/>
      </c>
      <c r="BA27">
        <f>IF(SUM(BA63:BA77)=0,0,MAX(0,SUM(BA47:BA61)/SUM(BA63:BA77)))</f>
        <v/>
      </c>
      <c r="BB27">
        <f>IF(SUM(BB63:BB77)=0,0,MAX(0,SUM(BB47:BB61)/SUM(BB63:BB77)))</f>
        <v/>
      </c>
      <c r="BC27">
        <f>IF(SUM(BC63:BC77)=0,0,MAX(0,SUM(BC47:BC61)/SUM(BC63:BC77)))</f>
        <v/>
      </c>
      <c r="BD27">
        <f>IF(SUM(BD63:BD77)=0,0,MAX(0,SUM(BD47:BD61)/SUM(BD63:BD77)))</f>
        <v/>
      </c>
      <c r="BE27">
        <f>IF(SUM(BE63:BE77)=0,0,MAX(0,SUM(BE47:BE61)/SUM(BE63:BE77)))</f>
        <v/>
      </c>
      <c r="BF27">
        <f>IF(SUM(BF63:BF77)=0,0,MAX(0,SUM(BF47:BF61)/SUM(BF63:BF77)))</f>
        <v/>
      </c>
      <c r="BG27">
        <f>IF(SUM(BG63:BG77)=0,0,MAX(0,SUM(BG47:BG61)/SUM(BG63:BG77)))</f>
        <v/>
      </c>
      <c r="BH27">
        <f>IF(SUM(BH63:BH77)=0,0,MAX(0,SUM(BH47:BH61)/SUM(BH63:BH77)))</f>
        <v/>
      </c>
      <c r="BI27">
        <f>IF(SUM(BI63:BI77)=0,0,MAX(0,SUM(BI47:BI61)/SUM(BI63:BI77)))</f>
        <v/>
      </c>
      <c r="BJ27">
        <f>IF(SUM(BJ63:BJ77)=0,0,MAX(0,SUM(BJ47:BJ61)/SUM(BJ63:BJ77)))</f>
        <v/>
      </c>
      <c r="BK27">
        <f>IF(SUM(BK63:BK77)=0,0,MAX(0,SUM(BK47:BK61)/SUM(BK63:BK77)))</f>
        <v/>
      </c>
      <c r="BL27">
        <f>IF(SUM(BL63:BL77)=0,0,MAX(0,SUM(BL47:BL61)/SUM(BL63:BL77)))</f>
        <v/>
      </c>
      <c r="BM27">
        <f>IF(SUM(BM63:BM77)=0,0,MAX(0,SUM(BM47:BM61)/SUM(BM63:BM77)))</f>
        <v/>
      </c>
      <c r="BN27">
        <f>IF(SUM(BN63:BN77)=0,0,MAX(0,SUM(BN47:BN61)/SUM(BN63:BN77)))</f>
        <v/>
      </c>
      <c r="BO27">
        <f>IF(SUM(BO63:BO77)=0,0,MAX(0,SUM(BO47:BO61)/SUM(BO63:BO77)))</f>
        <v/>
      </c>
      <c r="BP27">
        <f>IF(SUM(BP63:BP77)=0,0,MAX(0,SUM(BP47:BP61)/SUM(BP63:BP77)))</f>
        <v/>
      </c>
      <c r="BQ27">
        <f>IF(SUM(BQ63:BQ77)=0,0,MAX(0,SUM(BQ47:BQ61)/SUM(BQ63:BQ77)))</f>
        <v/>
      </c>
      <c r="BR27">
        <f>IF(SUM(BR63:BR77)=0,0,MAX(0,SUM(BR47:BR61)/SUM(BR63:BR77)))</f>
        <v/>
      </c>
      <c r="BS27">
        <f>IF(SUM(BS63:BS77)=0,0,MAX(0,SUM(BS47:BS61)/SUM(BS63:BS77)))</f>
        <v/>
      </c>
      <c r="BT27">
        <f>IF(SUM(BT63:BT77)=0,0,MAX(0,SUM(BT47:BT61)/SUM(BT63:BT77)))</f>
        <v/>
      </c>
      <c r="BU27">
        <f>IF(SUM(BU63:BU77)=0,0,MAX(0,SUM(BU47:BU61)/SUM(BU63:BU77)))</f>
        <v/>
      </c>
      <c r="BV27">
        <f>IF(SUM(BV63:BV77)=0,0,MAX(0,SUM(BV47:BV61)/SUM(BV63:BV77)))</f>
        <v/>
      </c>
      <c r="BW27">
        <f>IF(SUM(BW63:BW77)=0,0,MAX(0,SUM(BW47:BW61)/SUM(BW63:BW77)))</f>
        <v/>
      </c>
      <c r="BX27">
        <f>IF(SUM(BX63:BX77)=0,0,MAX(0,SUM(BX47:BX61)/SUM(BX63:BX77)))</f>
        <v/>
      </c>
      <c r="BY27">
        <f>IF(SUM(BY63:BY77)=0,0,MAX(0,SUM(BY47:BY61)/SUM(BY63:BY77)))</f>
        <v/>
      </c>
      <c r="BZ27">
        <f>IF(SUM(BZ63:BZ77)=0,0,MAX(0,SUM(BZ47:BZ61)/SUM(BZ63:BZ77)))</f>
        <v/>
      </c>
      <c r="CA27">
        <f>IF(SUM(CA63:CA77)=0,0,MAX(0,SUM(CA47:CA61)/SUM(CA63:CA77)))</f>
        <v/>
      </c>
      <c r="CB27">
        <f>IF(SUM(CB63:CB77)=0,0,MAX(0,SUM(CB47:CB61)/SUM(CB63:CB77)))</f>
        <v/>
      </c>
      <c r="CC27">
        <f>IF(SUM(CC63:CC77)=0,0,MAX(0,SUM(CC47:CC61)/SUM(CC63:CC77)))</f>
        <v/>
      </c>
      <c r="CD27">
        <f>IF(SUM(CD63:CD77)=0,0,MAX(0,SUM(CD47:CD61)/SUM(CD63:CD77)))</f>
        <v/>
      </c>
      <c r="CE27">
        <f>IF(SUM(CE63:CE77)=0,0,MAX(0,SUM(CE47:CE61)/SUM(CE63:CE77)))</f>
        <v/>
      </c>
      <c r="CF27">
        <f>IF(SUM(CF63:CF77)=0,0,MAX(0,SUM(CF47:CF61)/SUM(CF63:CF77)))</f>
        <v/>
      </c>
      <c r="CG27">
        <f>IF(SUM(CG63:CG77)=0,0,MAX(0,SUM(CG47:CG61)/SUM(CG63:CG77)))</f>
        <v/>
      </c>
      <c r="CH27">
        <f>IF(SUM(CH63:CH77)=0,0,MAX(0,SUM(CH47:CH61)/SUM(CH63:CH77)))</f>
        <v/>
      </c>
      <c r="CI27">
        <f>IF(SUM(CI63:CI77)=0,0,MAX(0,SUM(CI47:CI61)/SUM(CI63:CI77)))</f>
        <v/>
      </c>
      <c r="CJ27">
        <f>IF(SUM(CJ63:CJ77)=0,0,MAX(0,SUM(CJ47:CJ61)/SUM(CJ63:CJ77)))</f>
        <v/>
      </c>
      <c r="CK27">
        <f>IF(SUM(CK63:CK77)=0,0,MAX(0,SUM(CK47:CK61)/SUM(CK63:CK77)))</f>
        <v/>
      </c>
      <c r="CL27">
        <f>IF(SUM(CL63:CL77)=0,0,MAX(0,SUM(CL47:CL61)/SUM(CL63:CL77)))</f>
        <v/>
      </c>
      <c r="CM27">
        <f>IF(SUM(CM63:CM77)=0,0,MAX(0,SUM(CM47:CM61)/SUM(CM63:CM77)))</f>
        <v/>
      </c>
      <c r="CN27">
        <f>IF(SUM(CN63:CN77)=0,0,MAX(0,SUM(CN47:CN61)/SUM(CN63:CN77)))</f>
        <v/>
      </c>
      <c r="CO27">
        <f>IF(SUM(CO63:CO77)=0,0,MAX(0,SUM(CO47:CO61)/SUM(CO63:CO77)))</f>
        <v/>
      </c>
      <c r="CP27">
        <f>IF(SUM(CP63:CP77)=0,0,MAX(0,SUM(CP47:CP61)/SUM(CP63:CP77)))</f>
        <v/>
      </c>
      <c r="CQ27">
        <f>IF(SUM(CQ63:CQ77)=0,0,MAX(0,SUM(CQ47:CQ61)/SUM(CQ63:CQ77)))</f>
        <v/>
      </c>
      <c r="CR27">
        <f>IF(SUM(CR63:CR77)=0,0,MAX(0,SUM(CR47:CR61)/SUM(CR63:CR77)))</f>
        <v/>
      </c>
      <c r="CS27">
        <f>IF(SUM(CS63:CS77)=0,0,MAX(0,SUM(CS47:CS61)/SUM(CS63:CS77)))</f>
        <v/>
      </c>
      <c r="CT27">
        <f>IF(SUM(CT63:CT77)=0,0,MAX(0,SUM(CT47:CT61)/SUM(CT63:CT77)))</f>
        <v/>
      </c>
      <c r="CU27">
        <f>IF(SUM(CU63:CU77)=0,0,MAX(0,SUM(CU47:CU61)/SUM(CU63:CU77)))</f>
        <v/>
      </c>
      <c r="CV27">
        <f>IF(SUM(CV63:CV77)=0,0,MAX(0,SUM(CV47:CV61)/SUM(CV63:CV77)))</f>
        <v/>
      </c>
      <c r="CW27">
        <f>IF(SUM(CW63:CW77)=0,0,MAX(0,SUM(CW47:CW61)/SUM(CW63:CW77)))</f>
        <v/>
      </c>
      <c r="CX27">
        <f>IF(SUM(CX63:CX77)=0,0,MAX(0,SUM(CX47:CX61)/SUM(CX63:CX77)))</f>
        <v/>
      </c>
      <c r="CY27">
        <f>IF(SUM(CY63:CY77)=0,0,MAX(0,SUM(CY47:CY61)/SUM(CY63:CY77)))</f>
        <v/>
      </c>
      <c r="CZ27">
        <f>IF(SUM(CZ63:CZ77)=0,0,MAX(0,SUM(CZ47:CZ61)/SUM(CZ63:CZ77)))</f>
        <v/>
      </c>
      <c r="DA27">
        <f>IF(SUM(DA63:DA77)=0,0,MAX(0,SUM(DA47:DA61)/SUM(DA63:DA77)))</f>
        <v/>
      </c>
      <c r="DB27">
        <f>IF(SUM(DB63:DB77)=0,0,MAX(0,SUM(DB47:DB61)/SUM(DB63:DB77)))</f>
        <v/>
      </c>
      <c r="DC27">
        <f>IF(SUM(DC63:DC77)=0,0,MAX(0,SUM(DC47:DC61)/SUM(DC63:DC77)))</f>
        <v/>
      </c>
      <c r="DD27">
        <f>IF(SUM(DD63:DD77)=0,0,MAX(0,SUM(DD47:DD61)/SUM(DD63:DD77)))</f>
        <v/>
      </c>
      <c r="DE27">
        <f>IF(SUM(DE63:DE77)=0,0,MAX(0,SUM(DE47:DE61)/SUM(DE63:DE77)))</f>
        <v/>
      </c>
      <c r="DF27">
        <f>IF(SUM(DF63:DF77)=0,0,MAX(0,SUM(DF47:DF61)/SUM(DF63:DF77)))</f>
        <v/>
      </c>
      <c r="DG27">
        <f>IF(SUM(DG63:DG77)=0,0,MAX(0,SUM(DG47:DG61)/SUM(DG63:DG77)))</f>
        <v/>
      </c>
      <c r="DH27">
        <f>IF(SUM(DH63:DH77)=0,0,MAX(0,SUM(DH47:DH61)/SUM(DH63:DH77)))</f>
        <v/>
      </c>
      <c r="DI27">
        <f>IF(SUM(DI63:DI77)=0,0,MAX(0,SUM(DI47:DI61)/SUM(DI63:DI77)))</f>
        <v/>
      </c>
      <c r="DJ27">
        <f>IF(SUM(DJ63:DJ77)=0,0,MAX(0,SUM(DJ47:DJ61)/SUM(DJ63:DJ77)))</f>
        <v/>
      </c>
      <c r="DK27">
        <f>IF(SUM(DK63:DK77)=0,0,MAX(0,SUM(DK47:DK61)/SUM(DK63:DK77)))</f>
        <v/>
      </c>
    </row>
    <row r="28">
      <c r="H28" t="n">
        <v>4</v>
      </c>
      <c r="I28" s="10">
        <f>IF(H28=0,0,$I$13*H28^$I$12/($I$11^$I$12+H28^$I$12))</f>
        <v/>
      </c>
      <c r="J28" s="18">
        <f>IF(H28=0,"",I28-I27)</f>
        <v/>
      </c>
      <c r="K28" s="19">
        <f>$I$6*I28-$I$7*H28</f>
        <v/>
      </c>
      <c r="S28" s="3" t="inlineStr">
        <is>
          <t>weighted SSE</t>
        </is>
      </c>
      <c r="T28">
        <f>SUM(T79:T93)</f>
        <v/>
      </c>
      <c r="U28">
        <f>SUM(U79:U93)</f>
        <v/>
      </c>
      <c r="V28">
        <f>SUM(V79:V93)</f>
        <v/>
      </c>
      <c r="W28">
        <f>SUM(W79:W93)</f>
        <v/>
      </c>
      <c r="X28">
        <f>SUM(X79:X93)</f>
        <v/>
      </c>
      <c r="Y28">
        <f>SUM(Y79:Y93)</f>
        <v/>
      </c>
      <c r="Z28">
        <f>SUM(Z79:Z93)</f>
        <v/>
      </c>
      <c r="AA28">
        <f>SUM(AA79:AA93)</f>
        <v/>
      </c>
      <c r="AB28">
        <f>SUM(AB79:AB93)</f>
        <v/>
      </c>
      <c r="AC28">
        <f>SUM(AC79:AC93)</f>
        <v/>
      </c>
      <c r="AD28">
        <f>SUM(AD79:AD93)</f>
        <v/>
      </c>
      <c r="AE28">
        <f>SUM(AE79:AE93)</f>
        <v/>
      </c>
      <c r="AF28">
        <f>SUM(AF79:AF93)</f>
        <v/>
      </c>
      <c r="AG28">
        <f>SUM(AG79:AG93)</f>
        <v/>
      </c>
      <c r="AH28">
        <f>SUM(AH79:AH93)</f>
        <v/>
      </c>
      <c r="AI28">
        <f>SUM(AI79:AI93)</f>
        <v/>
      </c>
      <c r="AJ28">
        <f>SUM(AJ79:AJ93)</f>
        <v/>
      </c>
      <c r="AK28">
        <f>SUM(AK79:AK93)</f>
        <v/>
      </c>
      <c r="AL28">
        <f>SUM(AL79:AL93)</f>
        <v/>
      </c>
      <c r="AM28">
        <f>SUM(AM79:AM93)</f>
        <v/>
      </c>
      <c r="AN28">
        <f>SUM(AN79:AN93)</f>
        <v/>
      </c>
      <c r="AO28">
        <f>SUM(AO79:AO93)</f>
        <v/>
      </c>
      <c r="AP28">
        <f>SUM(AP79:AP93)</f>
        <v/>
      </c>
      <c r="AQ28">
        <f>SUM(AQ79:AQ93)</f>
        <v/>
      </c>
      <c r="AR28">
        <f>SUM(AR79:AR93)</f>
        <v/>
      </c>
      <c r="AS28">
        <f>SUM(AS79:AS93)</f>
        <v/>
      </c>
      <c r="AT28">
        <f>SUM(AT79:AT93)</f>
        <v/>
      </c>
      <c r="AU28">
        <f>SUM(AU79:AU93)</f>
        <v/>
      </c>
      <c r="AV28">
        <f>SUM(AV79:AV93)</f>
        <v/>
      </c>
      <c r="AW28">
        <f>SUM(AW79:AW93)</f>
        <v/>
      </c>
      <c r="AX28">
        <f>SUM(AX79:AX93)</f>
        <v/>
      </c>
      <c r="AY28">
        <f>SUM(AY79:AY93)</f>
        <v/>
      </c>
      <c r="AZ28">
        <f>SUM(AZ79:AZ93)</f>
        <v/>
      </c>
      <c r="BA28">
        <f>SUM(BA79:BA93)</f>
        <v/>
      </c>
      <c r="BB28">
        <f>SUM(BB79:BB93)</f>
        <v/>
      </c>
      <c r="BC28">
        <f>SUM(BC79:BC93)</f>
        <v/>
      </c>
      <c r="BD28">
        <f>SUM(BD79:BD93)</f>
        <v/>
      </c>
      <c r="BE28">
        <f>SUM(BE79:BE93)</f>
        <v/>
      </c>
      <c r="BF28">
        <f>SUM(BF79:BF93)</f>
        <v/>
      </c>
      <c r="BG28">
        <f>SUM(BG79:BG93)</f>
        <v/>
      </c>
      <c r="BH28">
        <f>SUM(BH79:BH93)</f>
        <v/>
      </c>
      <c r="BI28">
        <f>SUM(BI79:BI93)</f>
        <v/>
      </c>
      <c r="BJ28">
        <f>SUM(BJ79:BJ93)</f>
        <v/>
      </c>
      <c r="BK28">
        <f>SUM(BK79:BK93)</f>
        <v/>
      </c>
      <c r="BL28">
        <f>SUM(BL79:BL93)</f>
        <v/>
      </c>
      <c r="BM28">
        <f>SUM(BM79:BM93)</f>
        <v/>
      </c>
      <c r="BN28">
        <f>SUM(BN79:BN93)</f>
        <v/>
      </c>
      <c r="BO28">
        <f>SUM(BO79:BO93)</f>
        <v/>
      </c>
      <c r="BP28">
        <f>SUM(BP79:BP93)</f>
        <v/>
      </c>
      <c r="BQ28">
        <f>SUM(BQ79:BQ93)</f>
        <v/>
      </c>
      <c r="BR28">
        <f>SUM(BR79:BR93)</f>
        <v/>
      </c>
      <c r="BS28">
        <f>SUM(BS79:BS93)</f>
        <v/>
      </c>
      <c r="BT28">
        <f>SUM(BT79:BT93)</f>
        <v/>
      </c>
      <c r="BU28">
        <f>SUM(BU79:BU93)</f>
        <v/>
      </c>
      <c r="BV28">
        <f>SUM(BV79:BV93)</f>
        <v/>
      </c>
      <c r="BW28">
        <f>SUM(BW79:BW93)</f>
        <v/>
      </c>
      <c r="BX28">
        <f>SUM(BX79:BX93)</f>
        <v/>
      </c>
      <c r="BY28">
        <f>SUM(BY79:BY93)</f>
        <v/>
      </c>
      <c r="BZ28">
        <f>SUM(BZ79:BZ93)</f>
        <v/>
      </c>
      <c r="CA28">
        <f>SUM(CA79:CA93)</f>
        <v/>
      </c>
      <c r="CB28">
        <f>SUM(CB79:CB93)</f>
        <v/>
      </c>
      <c r="CC28">
        <f>SUM(CC79:CC93)</f>
        <v/>
      </c>
      <c r="CD28">
        <f>SUM(CD79:CD93)</f>
        <v/>
      </c>
      <c r="CE28">
        <f>SUM(CE79:CE93)</f>
        <v/>
      </c>
      <c r="CF28">
        <f>SUM(CF79:CF93)</f>
        <v/>
      </c>
      <c r="CG28">
        <f>SUM(CG79:CG93)</f>
        <v/>
      </c>
      <c r="CH28">
        <f>SUM(CH79:CH93)</f>
        <v/>
      </c>
      <c r="CI28">
        <f>SUM(CI79:CI93)</f>
        <v/>
      </c>
      <c r="CJ28">
        <f>SUM(CJ79:CJ93)</f>
        <v/>
      </c>
      <c r="CK28">
        <f>SUM(CK79:CK93)</f>
        <v/>
      </c>
      <c r="CL28">
        <f>SUM(CL79:CL93)</f>
        <v/>
      </c>
      <c r="CM28">
        <f>SUM(CM79:CM93)</f>
        <v/>
      </c>
      <c r="CN28">
        <f>SUM(CN79:CN93)</f>
        <v/>
      </c>
      <c r="CO28">
        <f>SUM(CO79:CO93)</f>
        <v/>
      </c>
      <c r="CP28">
        <f>SUM(CP79:CP93)</f>
        <v/>
      </c>
      <c r="CQ28">
        <f>SUM(CQ79:CQ93)</f>
        <v/>
      </c>
      <c r="CR28">
        <f>SUM(CR79:CR93)</f>
        <v/>
      </c>
      <c r="CS28">
        <f>SUM(CS79:CS93)</f>
        <v/>
      </c>
      <c r="CT28">
        <f>SUM(CT79:CT93)</f>
        <v/>
      </c>
      <c r="CU28">
        <f>SUM(CU79:CU93)</f>
        <v/>
      </c>
      <c r="CV28">
        <f>SUM(CV79:CV93)</f>
        <v/>
      </c>
      <c r="CW28">
        <f>SUM(CW79:CW93)</f>
        <v/>
      </c>
      <c r="CX28">
        <f>SUM(CX79:CX93)</f>
        <v/>
      </c>
      <c r="CY28">
        <f>SUM(CY79:CY93)</f>
        <v/>
      </c>
      <c r="CZ28">
        <f>SUM(CZ79:CZ93)</f>
        <v/>
      </c>
      <c r="DA28">
        <f>SUM(DA79:DA93)</f>
        <v/>
      </c>
      <c r="DB28">
        <f>SUM(DB79:DB93)</f>
        <v/>
      </c>
      <c r="DC28">
        <f>SUM(DC79:DC93)</f>
        <v/>
      </c>
      <c r="DD28">
        <f>SUM(DD79:DD93)</f>
        <v/>
      </c>
      <c r="DE28">
        <f>SUM(DE79:DE93)</f>
        <v/>
      </c>
      <c r="DF28">
        <f>SUM(DF79:DF93)</f>
        <v/>
      </c>
      <c r="DG28">
        <f>SUM(DG79:DG93)</f>
        <v/>
      </c>
      <c r="DH28">
        <f>SUM(DH79:DH93)</f>
        <v/>
      </c>
      <c r="DI28">
        <f>SUM(DI79:DI93)</f>
        <v/>
      </c>
      <c r="DJ28">
        <f>SUM(DJ79:DJ93)</f>
        <v/>
      </c>
      <c r="DK28">
        <f>SUM(DK79:DK93)</f>
        <v/>
      </c>
    </row>
    <row r="29">
      <c r="H29" t="n">
        <v>5</v>
      </c>
      <c r="I29" s="10">
        <f>IF(H29=0,0,$I$13*H29^$I$12/($I$11^$I$12+H29^$I$12))</f>
        <v/>
      </c>
      <c r="J29" s="18">
        <f>IF(H29=0,"",I29-I28)</f>
        <v/>
      </c>
      <c r="K29" s="19">
        <f>$I$6*I29-$I$7*H29</f>
        <v/>
      </c>
      <c r="S29" s="3" t="inlineStr">
        <is>
          <t>best?</t>
        </is>
      </c>
      <c r="T29">
        <f>IF(T28=MIN($T$28:$DK$28),1,0)</f>
        <v/>
      </c>
      <c r="U29">
        <f>IF(U28=MIN($T$28:$DK$28),1,0)</f>
        <v/>
      </c>
      <c r="V29">
        <f>IF(V28=MIN($T$28:$DK$28),1,0)</f>
        <v/>
      </c>
      <c r="W29">
        <f>IF(W28=MIN($T$28:$DK$28),1,0)</f>
        <v/>
      </c>
      <c r="X29">
        <f>IF(X28=MIN($T$28:$DK$28),1,0)</f>
        <v/>
      </c>
      <c r="Y29">
        <f>IF(Y28=MIN($T$28:$DK$28),1,0)</f>
        <v/>
      </c>
      <c r="Z29">
        <f>IF(Z28=MIN($T$28:$DK$28),1,0)</f>
        <v/>
      </c>
      <c r="AA29">
        <f>IF(AA28=MIN($T$28:$DK$28),1,0)</f>
        <v/>
      </c>
      <c r="AB29">
        <f>IF(AB28=MIN($T$28:$DK$28),1,0)</f>
        <v/>
      </c>
      <c r="AC29">
        <f>IF(AC28=MIN($T$28:$DK$28),1,0)</f>
        <v/>
      </c>
      <c r="AD29">
        <f>IF(AD28=MIN($T$28:$DK$28),1,0)</f>
        <v/>
      </c>
      <c r="AE29">
        <f>IF(AE28=MIN($T$28:$DK$28),1,0)</f>
        <v/>
      </c>
      <c r="AF29">
        <f>IF(AF28=MIN($T$28:$DK$28),1,0)</f>
        <v/>
      </c>
      <c r="AG29">
        <f>IF(AG28=MIN($T$28:$DK$28),1,0)</f>
        <v/>
      </c>
      <c r="AH29">
        <f>IF(AH28=MIN($T$28:$DK$28),1,0)</f>
        <v/>
      </c>
      <c r="AI29">
        <f>IF(AI28=MIN($T$28:$DK$28),1,0)</f>
        <v/>
      </c>
      <c r="AJ29">
        <f>IF(AJ28=MIN($T$28:$DK$28),1,0)</f>
        <v/>
      </c>
      <c r="AK29">
        <f>IF(AK28=MIN($T$28:$DK$28),1,0)</f>
        <v/>
      </c>
      <c r="AL29">
        <f>IF(AL28=MIN($T$28:$DK$28),1,0)</f>
        <v/>
      </c>
      <c r="AM29">
        <f>IF(AM28=MIN($T$28:$DK$28),1,0)</f>
        <v/>
      </c>
      <c r="AN29">
        <f>IF(AN28=MIN($T$28:$DK$28),1,0)</f>
        <v/>
      </c>
      <c r="AO29">
        <f>IF(AO28=MIN($T$28:$DK$28),1,0)</f>
        <v/>
      </c>
      <c r="AP29">
        <f>IF(AP28=MIN($T$28:$DK$28),1,0)</f>
        <v/>
      </c>
      <c r="AQ29">
        <f>IF(AQ28=MIN($T$28:$DK$28),1,0)</f>
        <v/>
      </c>
      <c r="AR29">
        <f>IF(AR28=MIN($T$28:$DK$28),1,0)</f>
        <v/>
      </c>
      <c r="AS29">
        <f>IF(AS28=MIN($T$28:$DK$28),1,0)</f>
        <v/>
      </c>
      <c r="AT29">
        <f>IF(AT28=MIN($T$28:$DK$28),1,0)</f>
        <v/>
      </c>
      <c r="AU29">
        <f>IF(AU28=MIN($T$28:$DK$28),1,0)</f>
        <v/>
      </c>
      <c r="AV29">
        <f>IF(AV28=MIN($T$28:$DK$28),1,0)</f>
        <v/>
      </c>
      <c r="AW29">
        <f>IF(AW28=MIN($T$28:$DK$28),1,0)</f>
        <v/>
      </c>
      <c r="AX29">
        <f>IF(AX28=MIN($T$28:$DK$28),1,0)</f>
        <v/>
      </c>
      <c r="AY29">
        <f>IF(AY28=MIN($T$28:$DK$28),1,0)</f>
        <v/>
      </c>
      <c r="AZ29">
        <f>IF(AZ28=MIN($T$28:$DK$28),1,0)</f>
        <v/>
      </c>
      <c r="BA29">
        <f>IF(BA28=MIN($T$28:$DK$28),1,0)</f>
        <v/>
      </c>
      <c r="BB29">
        <f>IF(BB28=MIN($T$28:$DK$28),1,0)</f>
        <v/>
      </c>
      <c r="BC29">
        <f>IF(BC28=MIN($T$28:$DK$28),1,0)</f>
        <v/>
      </c>
      <c r="BD29">
        <f>IF(BD28=MIN($T$28:$DK$28),1,0)</f>
        <v/>
      </c>
      <c r="BE29">
        <f>IF(BE28=MIN($T$28:$DK$28),1,0)</f>
        <v/>
      </c>
      <c r="BF29">
        <f>IF(BF28=MIN($T$28:$DK$28),1,0)</f>
        <v/>
      </c>
      <c r="BG29">
        <f>IF(BG28=MIN($T$28:$DK$28),1,0)</f>
        <v/>
      </c>
      <c r="BH29">
        <f>IF(BH28=MIN($T$28:$DK$28),1,0)</f>
        <v/>
      </c>
      <c r="BI29">
        <f>IF(BI28=MIN($T$28:$DK$28),1,0)</f>
        <v/>
      </c>
      <c r="BJ29">
        <f>IF(BJ28=MIN($T$28:$DK$28),1,0)</f>
        <v/>
      </c>
      <c r="BK29">
        <f>IF(BK28=MIN($T$28:$DK$28),1,0)</f>
        <v/>
      </c>
      <c r="BL29">
        <f>IF(BL28=MIN($T$28:$DK$28),1,0)</f>
        <v/>
      </c>
      <c r="BM29">
        <f>IF(BM28=MIN($T$28:$DK$28),1,0)</f>
        <v/>
      </c>
      <c r="BN29">
        <f>IF(BN28=MIN($T$28:$DK$28),1,0)</f>
        <v/>
      </c>
      <c r="BO29">
        <f>IF(BO28=MIN($T$28:$DK$28),1,0)</f>
        <v/>
      </c>
      <c r="BP29">
        <f>IF(BP28=MIN($T$28:$DK$28),1,0)</f>
        <v/>
      </c>
      <c r="BQ29">
        <f>IF(BQ28=MIN($T$28:$DK$28),1,0)</f>
        <v/>
      </c>
      <c r="BR29">
        <f>IF(BR28=MIN($T$28:$DK$28),1,0)</f>
        <v/>
      </c>
      <c r="BS29">
        <f>IF(BS28=MIN($T$28:$DK$28),1,0)</f>
        <v/>
      </c>
      <c r="BT29">
        <f>IF(BT28=MIN($T$28:$DK$28),1,0)</f>
        <v/>
      </c>
      <c r="BU29">
        <f>IF(BU28=MIN($T$28:$DK$28),1,0)</f>
        <v/>
      </c>
      <c r="BV29">
        <f>IF(BV28=MIN($T$28:$DK$28),1,0)</f>
        <v/>
      </c>
      <c r="BW29">
        <f>IF(BW28=MIN($T$28:$DK$28),1,0)</f>
        <v/>
      </c>
      <c r="BX29">
        <f>IF(BX28=MIN($T$28:$DK$28),1,0)</f>
        <v/>
      </c>
      <c r="BY29">
        <f>IF(BY28=MIN($T$28:$DK$28),1,0)</f>
        <v/>
      </c>
      <c r="BZ29">
        <f>IF(BZ28=MIN($T$28:$DK$28),1,0)</f>
        <v/>
      </c>
      <c r="CA29">
        <f>IF(CA28=MIN($T$28:$DK$28),1,0)</f>
        <v/>
      </c>
      <c r="CB29">
        <f>IF(CB28=MIN($T$28:$DK$28),1,0)</f>
        <v/>
      </c>
      <c r="CC29">
        <f>IF(CC28=MIN($T$28:$DK$28),1,0)</f>
        <v/>
      </c>
      <c r="CD29">
        <f>IF(CD28=MIN($T$28:$DK$28),1,0)</f>
        <v/>
      </c>
      <c r="CE29">
        <f>IF(CE28=MIN($T$28:$DK$28),1,0)</f>
        <v/>
      </c>
      <c r="CF29">
        <f>IF(CF28=MIN($T$28:$DK$28),1,0)</f>
        <v/>
      </c>
      <c r="CG29">
        <f>IF(CG28=MIN($T$28:$DK$28),1,0)</f>
        <v/>
      </c>
      <c r="CH29">
        <f>IF(CH28=MIN($T$28:$DK$28),1,0)</f>
        <v/>
      </c>
      <c r="CI29">
        <f>IF(CI28=MIN($T$28:$DK$28),1,0)</f>
        <v/>
      </c>
      <c r="CJ29">
        <f>IF(CJ28=MIN($T$28:$DK$28),1,0)</f>
        <v/>
      </c>
      <c r="CK29">
        <f>IF(CK28=MIN($T$28:$DK$28),1,0)</f>
        <v/>
      </c>
      <c r="CL29">
        <f>IF(CL28=MIN($T$28:$DK$28),1,0)</f>
        <v/>
      </c>
      <c r="CM29">
        <f>IF(CM28=MIN($T$28:$DK$28),1,0)</f>
        <v/>
      </c>
      <c r="CN29">
        <f>IF(CN28=MIN($T$28:$DK$28),1,0)</f>
        <v/>
      </c>
      <c r="CO29">
        <f>IF(CO28=MIN($T$28:$DK$28),1,0)</f>
        <v/>
      </c>
      <c r="CP29">
        <f>IF(CP28=MIN($T$28:$DK$28),1,0)</f>
        <v/>
      </c>
      <c r="CQ29">
        <f>IF(CQ28=MIN($T$28:$DK$28),1,0)</f>
        <v/>
      </c>
      <c r="CR29">
        <f>IF(CR28=MIN($T$28:$DK$28),1,0)</f>
        <v/>
      </c>
      <c r="CS29">
        <f>IF(CS28=MIN($T$28:$DK$28),1,0)</f>
        <v/>
      </c>
      <c r="CT29">
        <f>IF(CT28=MIN($T$28:$DK$28),1,0)</f>
        <v/>
      </c>
      <c r="CU29">
        <f>IF(CU28=MIN($T$28:$DK$28),1,0)</f>
        <v/>
      </c>
      <c r="CV29">
        <f>IF(CV28=MIN($T$28:$DK$28),1,0)</f>
        <v/>
      </c>
      <c r="CW29">
        <f>IF(CW28=MIN($T$28:$DK$28),1,0)</f>
        <v/>
      </c>
      <c r="CX29">
        <f>IF(CX28=MIN($T$28:$DK$28),1,0)</f>
        <v/>
      </c>
      <c r="CY29">
        <f>IF(CY28=MIN($T$28:$DK$28),1,0)</f>
        <v/>
      </c>
      <c r="CZ29">
        <f>IF(CZ28=MIN($T$28:$DK$28),1,0)</f>
        <v/>
      </c>
      <c r="DA29">
        <f>IF(DA28=MIN($T$28:$DK$28),1,0)</f>
        <v/>
      </c>
      <c r="DB29">
        <f>IF(DB28=MIN($T$28:$DK$28),1,0)</f>
        <v/>
      </c>
      <c r="DC29">
        <f>IF(DC28=MIN($T$28:$DK$28),1,0)</f>
        <v/>
      </c>
      <c r="DD29">
        <f>IF(DD28=MIN($T$28:$DK$28),1,0)</f>
        <v/>
      </c>
      <c r="DE29">
        <f>IF(DE28=MIN($T$28:$DK$28),1,0)</f>
        <v/>
      </c>
      <c r="DF29">
        <f>IF(DF28=MIN($T$28:$DK$28),1,0)</f>
        <v/>
      </c>
      <c r="DG29">
        <f>IF(DG28=MIN($T$28:$DK$28),1,0)</f>
        <v/>
      </c>
      <c r="DH29">
        <f>IF(DH28=MIN($T$28:$DK$28),1,0)</f>
        <v/>
      </c>
      <c r="DI29">
        <f>IF(DI28=MIN($T$28:$DK$28),1,0)</f>
        <v/>
      </c>
      <c r="DJ29">
        <f>IF(DJ28=MIN($T$28:$DK$28),1,0)</f>
        <v/>
      </c>
      <c r="DK29">
        <f>IF(DK28=MIN($T$28:$DK$28),1,0)</f>
        <v/>
      </c>
    </row>
    <row r="30">
      <c r="H30" t="n">
        <v>6</v>
      </c>
      <c r="I30" s="10">
        <f>IF(H30=0,0,$I$13*H30^$I$12/($I$11^$I$12+H30^$I$12))</f>
        <v/>
      </c>
      <c r="J30" s="18">
        <f>IF(H30=0,"",I30-I29)</f>
        <v/>
      </c>
      <c r="K30" s="19">
        <f>$I$6*I30-$I$7*H30</f>
        <v/>
      </c>
      <c r="S30" s="2" t="inlineStr">
        <is>
          <t>unit curve per bucket</t>
        </is>
      </c>
    </row>
    <row r="31">
      <c r="H31" t="n">
        <v>7</v>
      </c>
      <c r="I31" s="10">
        <f>IF(H31=0,0,$I$13*H31^$I$12/($I$11^$I$12+H31^$I$12))</f>
        <v/>
      </c>
      <c r="J31" s="18">
        <f>IF(H31=0,"",I31-I30)</f>
        <v/>
      </c>
      <c r="K31" s="19">
        <f>$I$6*I31-$I$7*H31</f>
        <v/>
      </c>
      <c r="T31">
        <f>IF($A$6="",0,$A$6^T$26/(T$25^T$26+$A$6^T$26))</f>
        <v/>
      </c>
      <c r="U31">
        <f>IF($A$6="",0,$A$6^U$26/(U$25^U$26+$A$6^U$26))</f>
        <v/>
      </c>
      <c r="V31">
        <f>IF($A$6="",0,$A$6^V$26/(V$25^V$26+$A$6^V$26))</f>
        <v/>
      </c>
      <c r="W31">
        <f>IF($A$6="",0,$A$6^W$26/(W$25^W$26+$A$6^W$26))</f>
        <v/>
      </c>
      <c r="X31">
        <f>IF($A$6="",0,$A$6^X$26/(X$25^X$26+$A$6^X$26))</f>
        <v/>
      </c>
      <c r="Y31">
        <f>IF($A$6="",0,$A$6^Y$26/(Y$25^Y$26+$A$6^Y$26))</f>
        <v/>
      </c>
      <c r="Z31">
        <f>IF($A$6="",0,$A$6^Z$26/(Z$25^Z$26+$A$6^Z$26))</f>
        <v/>
      </c>
      <c r="AA31">
        <f>IF($A$6="",0,$A$6^AA$26/(AA$25^AA$26+$A$6^AA$26))</f>
        <v/>
      </c>
      <c r="AB31">
        <f>IF($A$6="",0,$A$6^AB$26/(AB$25^AB$26+$A$6^AB$26))</f>
        <v/>
      </c>
      <c r="AC31">
        <f>IF($A$6="",0,$A$6^AC$26/(AC$25^AC$26+$A$6^AC$26))</f>
        <v/>
      </c>
      <c r="AD31">
        <f>IF($A$6="",0,$A$6^AD$26/(AD$25^AD$26+$A$6^AD$26))</f>
        <v/>
      </c>
      <c r="AE31">
        <f>IF($A$6="",0,$A$6^AE$26/(AE$25^AE$26+$A$6^AE$26))</f>
        <v/>
      </c>
      <c r="AF31">
        <f>IF($A$6="",0,$A$6^AF$26/(AF$25^AF$26+$A$6^AF$26))</f>
        <v/>
      </c>
      <c r="AG31">
        <f>IF($A$6="",0,$A$6^AG$26/(AG$25^AG$26+$A$6^AG$26))</f>
        <v/>
      </c>
      <c r="AH31">
        <f>IF($A$6="",0,$A$6^AH$26/(AH$25^AH$26+$A$6^AH$26))</f>
        <v/>
      </c>
      <c r="AI31">
        <f>IF($A$6="",0,$A$6^AI$26/(AI$25^AI$26+$A$6^AI$26))</f>
        <v/>
      </c>
      <c r="AJ31">
        <f>IF($A$6="",0,$A$6^AJ$26/(AJ$25^AJ$26+$A$6^AJ$26))</f>
        <v/>
      </c>
      <c r="AK31">
        <f>IF($A$6="",0,$A$6^AK$26/(AK$25^AK$26+$A$6^AK$26))</f>
        <v/>
      </c>
      <c r="AL31">
        <f>IF($A$6="",0,$A$6^AL$26/(AL$25^AL$26+$A$6^AL$26))</f>
        <v/>
      </c>
      <c r="AM31">
        <f>IF($A$6="",0,$A$6^AM$26/(AM$25^AM$26+$A$6^AM$26))</f>
        <v/>
      </c>
      <c r="AN31">
        <f>IF($A$6="",0,$A$6^AN$26/(AN$25^AN$26+$A$6^AN$26))</f>
        <v/>
      </c>
      <c r="AO31">
        <f>IF($A$6="",0,$A$6^AO$26/(AO$25^AO$26+$A$6^AO$26))</f>
        <v/>
      </c>
      <c r="AP31">
        <f>IF($A$6="",0,$A$6^AP$26/(AP$25^AP$26+$A$6^AP$26))</f>
        <v/>
      </c>
      <c r="AQ31">
        <f>IF($A$6="",0,$A$6^AQ$26/(AQ$25^AQ$26+$A$6^AQ$26))</f>
        <v/>
      </c>
      <c r="AR31">
        <f>IF($A$6="",0,$A$6^AR$26/(AR$25^AR$26+$A$6^AR$26))</f>
        <v/>
      </c>
      <c r="AS31">
        <f>IF($A$6="",0,$A$6^AS$26/(AS$25^AS$26+$A$6^AS$26))</f>
        <v/>
      </c>
      <c r="AT31">
        <f>IF($A$6="",0,$A$6^AT$26/(AT$25^AT$26+$A$6^AT$26))</f>
        <v/>
      </c>
      <c r="AU31">
        <f>IF($A$6="",0,$A$6^AU$26/(AU$25^AU$26+$A$6^AU$26))</f>
        <v/>
      </c>
      <c r="AV31">
        <f>IF($A$6="",0,$A$6^AV$26/(AV$25^AV$26+$A$6^AV$26))</f>
        <v/>
      </c>
      <c r="AW31">
        <f>IF($A$6="",0,$A$6^AW$26/(AW$25^AW$26+$A$6^AW$26))</f>
        <v/>
      </c>
      <c r="AX31">
        <f>IF($A$6="",0,$A$6^AX$26/(AX$25^AX$26+$A$6^AX$26))</f>
        <v/>
      </c>
      <c r="AY31">
        <f>IF($A$6="",0,$A$6^AY$26/(AY$25^AY$26+$A$6^AY$26))</f>
        <v/>
      </c>
      <c r="AZ31">
        <f>IF($A$6="",0,$A$6^AZ$26/(AZ$25^AZ$26+$A$6^AZ$26))</f>
        <v/>
      </c>
      <c r="BA31">
        <f>IF($A$6="",0,$A$6^BA$26/(BA$25^BA$26+$A$6^BA$26))</f>
        <v/>
      </c>
      <c r="BB31">
        <f>IF($A$6="",0,$A$6^BB$26/(BB$25^BB$26+$A$6^BB$26))</f>
        <v/>
      </c>
      <c r="BC31">
        <f>IF($A$6="",0,$A$6^BC$26/(BC$25^BC$26+$A$6^BC$26))</f>
        <v/>
      </c>
      <c r="BD31">
        <f>IF($A$6="",0,$A$6^BD$26/(BD$25^BD$26+$A$6^BD$26))</f>
        <v/>
      </c>
      <c r="BE31">
        <f>IF($A$6="",0,$A$6^BE$26/(BE$25^BE$26+$A$6^BE$26))</f>
        <v/>
      </c>
      <c r="BF31">
        <f>IF($A$6="",0,$A$6^BF$26/(BF$25^BF$26+$A$6^BF$26))</f>
        <v/>
      </c>
      <c r="BG31">
        <f>IF($A$6="",0,$A$6^BG$26/(BG$25^BG$26+$A$6^BG$26))</f>
        <v/>
      </c>
      <c r="BH31">
        <f>IF($A$6="",0,$A$6^BH$26/(BH$25^BH$26+$A$6^BH$26))</f>
        <v/>
      </c>
      <c r="BI31">
        <f>IF($A$6="",0,$A$6^BI$26/(BI$25^BI$26+$A$6^BI$26))</f>
        <v/>
      </c>
      <c r="BJ31">
        <f>IF($A$6="",0,$A$6^BJ$26/(BJ$25^BJ$26+$A$6^BJ$26))</f>
        <v/>
      </c>
      <c r="BK31">
        <f>IF($A$6="",0,$A$6^BK$26/(BK$25^BK$26+$A$6^BK$26))</f>
        <v/>
      </c>
      <c r="BL31">
        <f>IF($A$6="",0,$A$6^BL$26/(BL$25^BL$26+$A$6^BL$26))</f>
        <v/>
      </c>
      <c r="BM31">
        <f>IF($A$6="",0,$A$6^BM$26/(BM$25^BM$26+$A$6^BM$26))</f>
        <v/>
      </c>
      <c r="BN31">
        <f>IF($A$6="",0,$A$6^BN$26/(BN$25^BN$26+$A$6^BN$26))</f>
        <v/>
      </c>
      <c r="BO31">
        <f>IF($A$6="",0,$A$6^BO$26/(BO$25^BO$26+$A$6^BO$26))</f>
        <v/>
      </c>
      <c r="BP31">
        <f>IF($A$6="",0,$A$6^BP$26/(BP$25^BP$26+$A$6^BP$26))</f>
        <v/>
      </c>
      <c r="BQ31">
        <f>IF($A$6="",0,$A$6^BQ$26/(BQ$25^BQ$26+$A$6^BQ$26))</f>
        <v/>
      </c>
      <c r="BR31">
        <f>IF($A$6="",0,$A$6^BR$26/(BR$25^BR$26+$A$6^BR$26))</f>
        <v/>
      </c>
      <c r="BS31">
        <f>IF($A$6="",0,$A$6^BS$26/(BS$25^BS$26+$A$6^BS$26))</f>
        <v/>
      </c>
      <c r="BT31">
        <f>IF($A$6="",0,$A$6^BT$26/(BT$25^BT$26+$A$6^BT$26))</f>
        <v/>
      </c>
      <c r="BU31">
        <f>IF($A$6="",0,$A$6^BU$26/(BU$25^BU$26+$A$6^BU$26))</f>
        <v/>
      </c>
      <c r="BV31">
        <f>IF($A$6="",0,$A$6^BV$26/(BV$25^BV$26+$A$6^BV$26))</f>
        <v/>
      </c>
      <c r="BW31">
        <f>IF($A$6="",0,$A$6^BW$26/(BW$25^BW$26+$A$6^BW$26))</f>
        <v/>
      </c>
      <c r="BX31">
        <f>IF($A$6="",0,$A$6^BX$26/(BX$25^BX$26+$A$6^BX$26))</f>
        <v/>
      </c>
      <c r="BY31">
        <f>IF($A$6="",0,$A$6^BY$26/(BY$25^BY$26+$A$6^BY$26))</f>
        <v/>
      </c>
      <c r="BZ31">
        <f>IF($A$6="",0,$A$6^BZ$26/(BZ$25^BZ$26+$A$6^BZ$26))</f>
        <v/>
      </c>
      <c r="CA31">
        <f>IF($A$6="",0,$A$6^CA$26/(CA$25^CA$26+$A$6^CA$26))</f>
        <v/>
      </c>
      <c r="CB31">
        <f>IF($A$6="",0,$A$6^CB$26/(CB$25^CB$26+$A$6^CB$26))</f>
        <v/>
      </c>
      <c r="CC31">
        <f>IF($A$6="",0,$A$6^CC$26/(CC$25^CC$26+$A$6^CC$26))</f>
        <v/>
      </c>
      <c r="CD31">
        <f>IF($A$6="",0,$A$6^CD$26/(CD$25^CD$26+$A$6^CD$26))</f>
        <v/>
      </c>
      <c r="CE31">
        <f>IF($A$6="",0,$A$6^CE$26/(CE$25^CE$26+$A$6^CE$26))</f>
        <v/>
      </c>
      <c r="CF31">
        <f>IF($A$6="",0,$A$6^CF$26/(CF$25^CF$26+$A$6^CF$26))</f>
        <v/>
      </c>
      <c r="CG31">
        <f>IF($A$6="",0,$A$6^CG$26/(CG$25^CG$26+$A$6^CG$26))</f>
        <v/>
      </c>
      <c r="CH31">
        <f>IF($A$6="",0,$A$6^CH$26/(CH$25^CH$26+$A$6^CH$26))</f>
        <v/>
      </c>
      <c r="CI31">
        <f>IF($A$6="",0,$A$6^CI$26/(CI$25^CI$26+$A$6^CI$26))</f>
        <v/>
      </c>
      <c r="CJ31">
        <f>IF($A$6="",0,$A$6^CJ$26/(CJ$25^CJ$26+$A$6^CJ$26))</f>
        <v/>
      </c>
      <c r="CK31">
        <f>IF($A$6="",0,$A$6^CK$26/(CK$25^CK$26+$A$6^CK$26))</f>
        <v/>
      </c>
      <c r="CL31">
        <f>IF($A$6="",0,$A$6^CL$26/(CL$25^CL$26+$A$6^CL$26))</f>
        <v/>
      </c>
      <c r="CM31">
        <f>IF($A$6="",0,$A$6^CM$26/(CM$25^CM$26+$A$6^CM$26))</f>
        <v/>
      </c>
      <c r="CN31">
        <f>IF($A$6="",0,$A$6^CN$26/(CN$25^CN$26+$A$6^CN$26))</f>
        <v/>
      </c>
      <c r="CO31">
        <f>IF($A$6="",0,$A$6^CO$26/(CO$25^CO$26+$A$6^CO$26))</f>
        <v/>
      </c>
      <c r="CP31">
        <f>IF($A$6="",0,$A$6^CP$26/(CP$25^CP$26+$A$6^CP$26))</f>
        <v/>
      </c>
      <c r="CQ31">
        <f>IF($A$6="",0,$A$6^CQ$26/(CQ$25^CQ$26+$A$6^CQ$26))</f>
        <v/>
      </c>
      <c r="CR31">
        <f>IF($A$6="",0,$A$6^CR$26/(CR$25^CR$26+$A$6^CR$26))</f>
        <v/>
      </c>
      <c r="CS31">
        <f>IF($A$6="",0,$A$6^CS$26/(CS$25^CS$26+$A$6^CS$26))</f>
        <v/>
      </c>
      <c r="CT31">
        <f>IF($A$6="",0,$A$6^CT$26/(CT$25^CT$26+$A$6^CT$26))</f>
        <v/>
      </c>
      <c r="CU31">
        <f>IF($A$6="",0,$A$6^CU$26/(CU$25^CU$26+$A$6^CU$26))</f>
        <v/>
      </c>
      <c r="CV31">
        <f>IF($A$6="",0,$A$6^CV$26/(CV$25^CV$26+$A$6^CV$26))</f>
        <v/>
      </c>
      <c r="CW31">
        <f>IF($A$6="",0,$A$6^CW$26/(CW$25^CW$26+$A$6^CW$26))</f>
        <v/>
      </c>
      <c r="CX31">
        <f>IF($A$6="",0,$A$6^CX$26/(CX$25^CX$26+$A$6^CX$26))</f>
        <v/>
      </c>
      <c r="CY31">
        <f>IF($A$6="",0,$A$6^CY$26/(CY$25^CY$26+$A$6^CY$26))</f>
        <v/>
      </c>
      <c r="CZ31">
        <f>IF($A$6="",0,$A$6^CZ$26/(CZ$25^CZ$26+$A$6^CZ$26))</f>
        <v/>
      </c>
      <c r="DA31">
        <f>IF($A$6="",0,$A$6^DA$26/(DA$25^DA$26+$A$6^DA$26))</f>
        <v/>
      </c>
      <c r="DB31">
        <f>IF($A$6="",0,$A$6^DB$26/(DB$25^DB$26+$A$6^DB$26))</f>
        <v/>
      </c>
      <c r="DC31">
        <f>IF($A$6="",0,$A$6^DC$26/(DC$25^DC$26+$A$6^DC$26))</f>
        <v/>
      </c>
      <c r="DD31">
        <f>IF($A$6="",0,$A$6^DD$26/(DD$25^DD$26+$A$6^DD$26))</f>
        <v/>
      </c>
      <c r="DE31">
        <f>IF($A$6="",0,$A$6^DE$26/(DE$25^DE$26+$A$6^DE$26))</f>
        <v/>
      </c>
      <c r="DF31">
        <f>IF($A$6="",0,$A$6^DF$26/(DF$25^DF$26+$A$6^DF$26))</f>
        <v/>
      </c>
      <c r="DG31">
        <f>IF($A$6="",0,$A$6^DG$26/(DG$25^DG$26+$A$6^DG$26))</f>
        <v/>
      </c>
      <c r="DH31">
        <f>IF($A$6="",0,$A$6^DH$26/(DH$25^DH$26+$A$6^DH$26))</f>
        <v/>
      </c>
      <c r="DI31">
        <f>IF($A$6="",0,$A$6^DI$26/(DI$25^DI$26+$A$6^DI$26))</f>
        <v/>
      </c>
      <c r="DJ31">
        <f>IF($A$6="",0,$A$6^DJ$26/(DJ$25^DJ$26+$A$6^DJ$26))</f>
        <v/>
      </c>
      <c r="DK31">
        <f>IF($A$6="",0,$A$6^DK$26/(DK$25^DK$26+$A$6^DK$26))</f>
        <v/>
      </c>
    </row>
    <row r="32">
      <c r="H32" t="n">
        <v>8</v>
      </c>
      <c r="I32" s="10">
        <f>IF(H32=0,0,$I$13*H32^$I$12/($I$11^$I$12+H32^$I$12))</f>
        <v/>
      </c>
      <c r="J32" s="18">
        <f>IF(H32=0,"",I32-I31)</f>
        <v/>
      </c>
      <c r="K32" s="19">
        <f>$I$6*I32-$I$7*H32</f>
        <v/>
      </c>
      <c r="T32">
        <f>IF($A$7="",0,$A$7^T$26/(T$25^T$26+$A$7^T$26))</f>
        <v/>
      </c>
      <c r="U32">
        <f>IF($A$7="",0,$A$7^U$26/(U$25^U$26+$A$7^U$26))</f>
        <v/>
      </c>
      <c r="V32">
        <f>IF($A$7="",0,$A$7^V$26/(V$25^V$26+$A$7^V$26))</f>
        <v/>
      </c>
      <c r="W32">
        <f>IF($A$7="",0,$A$7^W$26/(W$25^W$26+$A$7^W$26))</f>
        <v/>
      </c>
      <c r="X32">
        <f>IF($A$7="",0,$A$7^X$26/(X$25^X$26+$A$7^X$26))</f>
        <v/>
      </c>
      <c r="Y32">
        <f>IF($A$7="",0,$A$7^Y$26/(Y$25^Y$26+$A$7^Y$26))</f>
        <v/>
      </c>
      <c r="Z32">
        <f>IF($A$7="",0,$A$7^Z$26/(Z$25^Z$26+$A$7^Z$26))</f>
        <v/>
      </c>
      <c r="AA32">
        <f>IF($A$7="",0,$A$7^AA$26/(AA$25^AA$26+$A$7^AA$26))</f>
        <v/>
      </c>
      <c r="AB32">
        <f>IF($A$7="",0,$A$7^AB$26/(AB$25^AB$26+$A$7^AB$26))</f>
        <v/>
      </c>
      <c r="AC32">
        <f>IF($A$7="",0,$A$7^AC$26/(AC$25^AC$26+$A$7^AC$26))</f>
        <v/>
      </c>
      <c r="AD32">
        <f>IF($A$7="",0,$A$7^AD$26/(AD$25^AD$26+$A$7^AD$26))</f>
        <v/>
      </c>
      <c r="AE32">
        <f>IF($A$7="",0,$A$7^AE$26/(AE$25^AE$26+$A$7^AE$26))</f>
        <v/>
      </c>
      <c r="AF32">
        <f>IF($A$7="",0,$A$7^AF$26/(AF$25^AF$26+$A$7^AF$26))</f>
        <v/>
      </c>
      <c r="AG32">
        <f>IF($A$7="",0,$A$7^AG$26/(AG$25^AG$26+$A$7^AG$26))</f>
        <v/>
      </c>
      <c r="AH32">
        <f>IF($A$7="",0,$A$7^AH$26/(AH$25^AH$26+$A$7^AH$26))</f>
        <v/>
      </c>
      <c r="AI32">
        <f>IF($A$7="",0,$A$7^AI$26/(AI$25^AI$26+$A$7^AI$26))</f>
        <v/>
      </c>
      <c r="AJ32">
        <f>IF($A$7="",0,$A$7^AJ$26/(AJ$25^AJ$26+$A$7^AJ$26))</f>
        <v/>
      </c>
      <c r="AK32">
        <f>IF($A$7="",0,$A$7^AK$26/(AK$25^AK$26+$A$7^AK$26))</f>
        <v/>
      </c>
      <c r="AL32">
        <f>IF($A$7="",0,$A$7^AL$26/(AL$25^AL$26+$A$7^AL$26))</f>
        <v/>
      </c>
      <c r="AM32">
        <f>IF($A$7="",0,$A$7^AM$26/(AM$25^AM$26+$A$7^AM$26))</f>
        <v/>
      </c>
      <c r="AN32">
        <f>IF($A$7="",0,$A$7^AN$26/(AN$25^AN$26+$A$7^AN$26))</f>
        <v/>
      </c>
      <c r="AO32">
        <f>IF($A$7="",0,$A$7^AO$26/(AO$25^AO$26+$A$7^AO$26))</f>
        <v/>
      </c>
      <c r="AP32">
        <f>IF($A$7="",0,$A$7^AP$26/(AP$25^AP$26+$A$7^AP$26))</f>
        <v/>
      </c>
      <c r="AQ32">
        <f>IF($A$7="",0,$A$7^AQ$26/(AQ$25^AQ$26+$A$7^AQ$26))</f>
        <v/>
      </c>
      <c r="AR32">
        <f>IF($A$7="",0,$A$7^AR$26/(AR$25^AR$26+$A$7^AR$26))</f>
        <v/>
      </c>
      <c r="AS32">
        <f>IF($A$7="",0,$A$7^AS$26/(AS$25^AS$26+$A$7^AS$26))</f>
        <v/>
      </c>
      <c r="AT32">
        <f>IF($A$7="",0,$A$7^AT$26/(AT$25^AT$26+$A$7^AT$26))</f>
        <v/>
      </c>
      <c r="AU32">
        <f>IF($A$7="",0,$A$7^AU$26/(AU$25^AU$26+$A$7^AU$26))</f>
        <v/>
      </c>
      <c r="AV32">
        <f>IF($A$7="",0,$A$7^AV$26/(AV$25^AV$26+$A$7^AV$26))</f>
        <v/>
      </c>
      <c r="AW32">
        <f>IF($A$7="",0,$A$7^AW$26/(AW$25^AW$26+$A$7^AW$26))</f>
        <v/>
      </c>
      <c r="AX32">
        <f>IF($A$7="",0,$A$7^AX$26/(AX$25^AX$26+$A$7^AX$26))</f>
        <v/>
      </c>
      <c r="AY32">
        <f>IF($A$7="",0,$A$7^AY$26/(AY$25^AY$26+$A$7^AY$26))</f>
        <v/>
      </c>
      <c r="AZ32">
        <f>IF($A$7="",0,$A$7^AZ$26/(AZ$25^AZ$26+$A$7^AZ$26))</f>
        <v/>
      </c>
      <c r="BA32">
        <f>IF($A$7="",0,$A$7^BA$26/(BA$25^BA$26+$A$7^BA$26))</f>
        <v/>
      </c>
      <c r="BB32">
        <f>IF($A$7="",0,$A$7^BB$26/(BB$25^BB$26+$A$7^BB$26))</f>
        <v/>
      </c>
      <c r="BC32">
        <f>IF($A$7="",0,$A$7^BC$26/(BC$25^BC$26+$A$7^BC$26))</f>
        <v/>
      </c>
      <c r="BD32">
        <f>IF($A$7="",0,$A$7^BD$26/(BD$25^BD$26+$A$7^BD$26))</f>
        <v/>
      </c>
      <c r="BE32">
        <f>IF($A$7="",0,$A$7^BE$26/(BE$25^BE$26+$A$7^BE$26))</f>
        <v/>
      </c>
      <c r="BF32">
        <f>IF($A$7="",0,$A$7^BF$26/(BF$25^BF$26+$A$7^BF$26))</f>
        <v/>
      </c>
      <c r="BG32">
        <f>IF($A$7="",0,$A$7^BG$26/(BG$25^BG$26+$A$7^BG$26))</f>
        <v/>
      </c>
      <c r="BH32">
        <f>IF($A$7="",0,$A$7^BH$26/(BH$25^BH$26+$A$7^BH$26))</f>
        <v/>
      </c>
      <c r="BI32">
        <f>IF($A$7="",0,$A$7^BI$26/(BI$25^BI$26+$A$7^BI$26))</f>
        <v/>
      </c>
      <c r="BJ32">
        <f>IF($A$7="",0,$A$7^BJ$26/(BJ$25^BJ$26+$A$7^BJ$26))</f>
        <v/>
      </c>
      <c r="BK32">
        <f>IF($A$7="",0,$A$7^BK$26/(BK$25^BK$26+$A$7^BK$26))</f>
        <v/>
      </c>
      <c r="BL32">
        <f>IF($A$7="",0,$A$7^BL$26/(BL$25^BL$26+$A$7^BL$26))</f>
        <v/>
      </c>
      <c r="BM32">
        <f>IF($A$7="",0,$A$7^BM$26/(BM$25^BM$26+$A$7^BM$26))</f>
        <v/>
      </c>
      <c r="BN32">
        <f>IF($A$7="",0,$A$7^BN$26/(BN$25^BN$26+$A$7^BN$26))</f>
        <v/>
      </c>
      <c r="BO32">
        <f>IF($A$7="",0,$A$7^BO$26/(BO$25^BO$26+$A$7^BO$26))</f>
        <v/>
      </c>
      <c r="BP32">
        <f>IF($A$7="",0,$A$7^BP$26/(BP$25^BP$26+$A$7^BP$26))</f>
        <v/>
      </c>
      <c r="BQ32">
        <f>IF($A$7="",0,$A$7^BQ$26/(BQ$25^BQ$26+$A$7^BQ$26))</f>
        <v/>
      </c>
      <c r="BR32">
        <f>IF($A$7="",0,$A$7^BR$26/(BR$25^BR$26+$A$7^BR$26))</f>
        <v/>
      </c>
      <c r="BS32">
        <f>IF($A$7="",0,$A$7^BS$26/(BS$25^BS$26+$A$7^BS$26))</f>
        <v/>
      </c>
      <c r="BT32">
        <f>IF($A$7="",0,$A$7^BT$26/(BT$25^BT$26+$A$7^BT$26))</f>
        <v/>
      </c>
      <c r="BU32">
        <f>IF($A$7="",0,$A$7^BU$26/(BU$25^BU$26+$A$7^BU$26))</f>
        <v/>
      </c>
      <c r="BV32">
        <f>IF($A$7="",0,$A$7^BV$26/(BV$25^BV$26+$A$7^BV$26))</f>
        <v/>
      </c>
      <c r="BW32">
        <f>IF($A$7="",0,$A$7^BW$26/(BW$25^BW$26+$A$7^BW$26))</f>
        <v/>
      </c>
      <c r="BX32">
        <f>IF($A$7="",0,$A$7^BX$26/(BX$25^BX$26+$A$7^BX$26))</f>
        <v/>
      </c>
      <c r="BY32">
        <f>IF($A$7="",0,$A$7^BY$26/(BY$25^BY$26+$A$7^BY$26))</f>
        <v/>
      </c>
      <c r="BZ32">
        <f>IF($A$7="",0,$A$7^BZ$26/(BZ$25^BZ$26+$A$7^BZ$26))</f>
        <v/>
      </c>
      <c r="CA32">
        <f>IF($A$7="",0,$A$7^CA$26/(CA$25^CA$26+$A$7^CA$26))</f>
        <v/>
      </c>
      <c r="CB32">
        <f>IF($A$7="",0,$A$7^CB$26/(CB$25^CB$26+$A$7^CB$26))</f>
        <v/>
      </c>
      <c r="CC32">
        <f>IF($A$7="",0,$A$7^CC$26/(CC$25^CC$26+$A$7^CC$26))</f>
        <v/>
      </c>
      <c r="CD32">
        <f>IF($A$7="",0,$A$7^CD$26/(CD$25^CD$26+$A$7^CD$26))</f>
        <v/>
      </c>
      <c r="CE32">
        <f>IF($A$7="",0,$A$7^CE$26/(CE$25^CE$26+$A$7^CE$26))</f>
        <v/>
      </c>
      <c r="CF32">
        <f>IF($A$7="",0,$A$7^CF$26/(CF$25^CF$26+$A$7^CF$26))</f>
        <v/>
      </c>
      <c r="CG32">
        <f>IF($A$7="",0,$A$7^CG$26/(CG$25^CG$26+$A$7^CG$26))</f>
        <v/>
      </c>
      <c r="CH32">
        <f>IF($A$7="",0,$A$7^CH$26/(CH$25^CH$26+$A$7^CH$26))</f>
        <v/>
      </c>
      <c r="CI32">
        <f>IF($A$7="",0,$A$7^CI$26/(CI$25^CI$26+$A$7^CI$26))</f>
        <v/>
      </c>
      <c r="CJ32">
        <f>IF($A$7="",0,$A$7^CJ$26/(CJ$25^CJ$26+$A$7^CJ$26))</f>
        <v/>
      </c>
      <c r="CK32">
        <f>IF($A$7="",0,$A$7^CK$26/(CK$25^CK$26+$A$7^CK$26))</f>
        <v/>
      </c>
      <c r="CL32">
        <f>IF($A$7="",0,$A$7^CL$26/(CL$25^CL$26+$A$7^CL$26))</f>
        <v/>
      </c>
      <c r="CM32">
        <f>IF($A$7="",0,$A$7^CM$26/(CM$25^CM$26+$A$7^CM$26))</f>
        <v/>
      </c>
      <c r="CN32">
        <f>IF($A$7="",0,$A$7^CN$26/(CN$25^CN$26+$A$7^CN$26))</f>
        <v/>
      </c>
      <c r="CO32">
        <f>IF($A$7="",0,$A$7^CO$26/(CO$25^CO$26+$A$7^CO$26))</f>
        <v/>
      </c>
      <c r="CP32">
        <f>IF($A$7="",0,$A$7^CP$26/(CP$25^CP$26+$A$7^CP$26))</f>
        <v/>
      </c>
      <c r="CQ32">
        <f>IF($A$7="",0,$A$7^CQ$26/(CQ$25^CQ$26+$A$7^CQ$26))</f>
        <v/>
      </c>
      <c r="CR32">
        <f>IF($A$7="",0,$A$7^CR$26/(CR$25^CR$26+$A$7^CR$26))</f>
        <v/>
      </c>
      <c r="CS32">
        <f>IF($A$7="",0,$A$7^CS$26/(CS$25^CS$26+$A$7^CS$26))</f>
        <v/>
      </c>
      <c r="CT32">
        <f>IF($A$7="",0,$A$7^CT$26/(CT$25^CT$26+$A$7^CT$26))</f>
        <v/>
      </c>
      <c r="CU32">
        <f>IF($A$7="",0,$A$7^CU$26/(CU$25^CU$26+$A$7^CU$26))</f>
        <v/>
      </c>
      <c r="CV32">
        <f>IF($A$7="",0,$A$7^CV$26/(CV$25^CV$26+$A$7^CV$26))</f>
        <v/>
      </c>
      <c r="CW32">
        <f>IF($A$7="",0,$A$7^CW$26/(CW$25^CW$26+$A$7^CW$26))</f>
        <v/>
      </c>
      <c r="CX32">
        <f>IF($A$7="",0,$A$7^CX$26/(CX$25^CX$26+$A$7^CX$26))</f>
        <v/>
      </c>
      <c r="CY32">
        <f>IF($A$7="",0,$A$7^CY$26/(CY$25^CY$26+$A$7^CY$26))</f>
        <v/>
      </c>
      <c r="CZ32">
        <f>IF($A$7="",0,$A$7^CZ$26/(CZ$25^CZ$26+$A$7^CZ$26))</f>
        <v/>
      </c>
      <c r="DA32">
        <f>IF($A$7="",0,$A$7^DA$26/(DA$25^DA$26+$A$7^DA$26))</f>
        <v/>
      </c>
      <c r="DB32">
        <f>IF($A$7="",0,$A$7^DB$26/(DB$25^DB$26+$A$7^DB$26))</f>
        <v/>
      </c>
      <c r="DC32">
        <f>IF($A$7="",0,$A$7^DC$26/(DC$25^DC$26+$A$7^DC$26))</f>
        <v/>
      </c>
      <c r="DD32">
        <f>IF($A$7="",0,$A$7^DD$26/(DD$25^DD$26+$A$7^DD$26))</f>
        <v/>
      </c>
      <c r="DE32">
        <f>IF($A$7="",0,$A$7^DE$26/(DE$25^DE$26+$A$7^DE$26))</f>
        <v/>
      </c>
      <c r="DF32">
        <f>IF($A$7="",0,$A$7^DF$26/(DF$25^DF$26+$A$7^DF$26))</f>
        <v/>
      </c>
      <c r="DG32">
        <f>IF($A$7="",0,$A$7^DG$26/(DG$25^DG$26+$A$7^DG$26))</f>
        <v/>
      </c>
      <c r="DH32">
        <f>IF($A$7="",0,$A$7^DH$26/(DH$25^DH$26+$A$7^DH$26))</f>
        <v/>
      </c>
      <c r="DI32">
        <f>IF($A$7="",0,$A$7^DI$26/(DI$25^DI$26+$A$7^DI$26))</f>
        <v/>
      </c>
      <c r="DJ32">
        <f>IF($A$7="",0,$A$7^DJ$26/(DJ$25^DJ$26+$A$7^DJ$26))</f>
        <v/>
      </c>
      <c r="DK32">
        <f>IF($A$7="",0,$A$7^DK$26/(DK$25^DK$26+$A$7^DK$26))</f>
        <v/>
      </c>
    </row>
    <row r="33">
      <c r="H33" t="n">
        <v>9</v>
      </c>
      <c r="I33" s="10">
        <f>IF(H33=0,0,$I$13*H33^$I$12/($I$11^$I$12+H33^$I$12))</f>
        <v/>
      </c>
      <c r="J33" s="18">
        <f>IF(H33=0,"",I33-I32)</f>
        <v/>
      </c>
      <c r="K33" s="19">
        <f>$I$6*I33-$I$7*H33</f>
        <v/>
      </c>
      <c r="T33">
        <f>IF($A$8="",0,$A$8^T$26/(T$25^T$26+$A$8^T$26))</f>
        <v/>
      </c>
      <c r="U33">
        <f>IF($A$8="",0,$A$8^U$26/(U$25^U$26+$A$8^U$26))</f>
        <v/>
      </c>
      <c r="V33">
        <f>IF($A$8="",0,$A$8^V$26/(V$25^V$26+$A$8^V$26))</f>
        <v/>
      </c>
      <c r="W33">
        <f>IF($A$8="",0,$A$8^W$26/(W$25^W$26+$A$8^W$26))</f>
        <v/>
      </c>
      <c r="X33">
        <f>IF($A$8="",0,$A$8^X$26/(X$25^X$26+$A$8^X$26))</f>
        <v/>
      </c>
      <c r="Y33">
        <f>IF($A$8="",0,$A$8^Y$26/(Y$25^Y$26+$A$8^Y$26))</f>
        <v/>
      </c>
      <c r="Z33">
        <f>IF($A$8="",0,$A$8^Z$26/(Z$25^Z$26+$A$8^Z$26))</f>
        <v/>
      </c>
      <c r="AA33">
        <f>IF($A$8="",0,$A$8^AA$26/(AA$25^AA$26+$A$8^AA$26))</f>
        <v/>
      </c>
      <c r="AB33">
        <f>IF($A$8="",0,$A$8^AB$26/(AB$25^AB$26+$A$8^AB$26))</f>
        <v/>
      </c>
      <c r="AC33">
        <f>IF($A$8="",0,$A$8^AC$26/(AC$25^AC$26+$A$8^AC$26))</f>
        <v/>
      </c>
      <c r="AD33">
        <f>IF($A$8="",0,$A$8^AD$26/(AD$25^AD$26+$A$8^AD$26))</f>
        <v/>
      </c>
      <c r="AE33">
        <f>IF($A$8="",0,$A$8^AE$26/(AE$25^AE$26+$A$8^AE$26))</f>
        <v/>
      </c>
      <c r="AF33">
        <f>IF($A$8="",0,$A$8^AF$26/(AF$25^AF$26+$A$8^AF$26))</f>
        <v/>
      </c>
      <c r="AG33">
        <f>IF($A$8="",0,$A$8^AG$26/(AG$25^AG$26+$A$8^AG$26))</f>
        <v/>
      </c>
      <c r="AH33">
        <f>IF($A$8="",0,$A$8^AH$26/(AH$25^AH$26+$A$8^AH$26))</f>
        <v/>
      </c>
      <c r="AI33">
        <f>IF($A$8="",0,$A$8^AI$26/(AI$25^AI$26+$A$8^AI$26))</f>
        <v/>
      </c>
      <c r="AJ33">
        <f>IF($A$8="",0,$A$8^AJ$26/(AJ$25^AJ$26+$A$8^AJ$26))</f>
        <v/>
      </c>
      <c r="AK33">
        <f>IF($A$8="",0,$A$8^AK$26/(AK$25^AK$26+$A$8^AK$26))</f>
        <v/>
      </c>
      <c r="AL33">
        <f>IF($A$8="",0,$A$8^AL$26/(AL$25^AL$26+$A$8^AL$26))</f>
        <v/>
      </c>
      <c r="AM33">
        <f>IF($A$8="",0,$A$8^AM$26/(AM$25^AM$26+$A$8^AM$26))</f>
        <v/>
      </c>
      <c r="AN33">
        <f>IF($A$8="",0,$A$8^AN$26/(AN$25^AN$26+$A$8^AN$26))</f>
        <v/>
      </c>
      <c r="AO33">
        <f>IF($A$8="",0,$A$8^AO$26/(AO$25^AO$26+$A$8^AO$26))</f>
        <v/>
      </c>
      <c r="AP33">
        <f>IF($A$8="",0,$A$8^AP$26/(AP$25^AP$26+$A$8^AP$26))</f>
        <v/>
      </c>
      <c r="AQ33">
        <f>IF($A$8="",0,$A$8^AQ$26/(AQ$25^AQ$26+$A$8^AQ$26))</f>
        <v/>
      </c>
      <c r="AR33">
        <f>IF($A$8="",0,$A$8^AR$26/(AR$25^AR$26+$A$8^AR$26))</f>
        <v/>
      </c>
      <c r="AS33">
        <f>IF($A$8="",0,$A$8^AS$26/(AS$25^AS$26+$A$8^AS$26))</f>
        <v/>
      </c>
      <c r="AT33">
        <f>IF($A$8="",0,$A$8^AT$26/(AT$25^AT$26+$A$8^AT$26))</f>
        <v/>
      </c>
      <c r="AU33">
        <f>IF($A$8="",0,$A$8^AU$26/(AU$25^AU$26+$A$8^AU$26))</f>
        <v/>
      </c>
      <c r="AV33">
        <f>IF($A$8="",0,$A$8^AV$26/(AV$25^AV$26+$A$8^AV$26))</f>
        <v/>
      </c>
      <c r="AW33">
        <f>IF($A$8="",0,$A$8^AW$26/(AW$25^AW$26+$A$8^AW$26))</f>
        <v/>
      </c>
      <c r="AX33">
        <f>IF($A$8="",0,$A$8^AX$26/(AX$25^AX$26+$A$8^AX$26))</f>
        <v/>
      </c>
      <c r="AY33">
        <f>IF($A$8="",0,$A$8^AY$26/(AY$25^AY$26+$A$8^AY$26))</f>
        <v/>
      </c>
      <c r="AZ33">
        <f>IF($A$8="",0,$A$8^AZ$26/(AZ$25^AZ$26+$A$8^AZ$26))</f>
        <v/>
      </c>
      <c r="BA33">
        <f>IF($A$8="",0,$A$8^BA$26/(BA$25^BA$26+$A$8^BA$26))</f>
        <v/>
      </c>
      <c r="BB33">
        <f>IF($A$8="",0,$A$8^BB$26/(BB$25^BB$26+$A$8^BB$26))</f>
        <v/>
      </c>
      <c r="BC33">
        <f>IF($A$8="",0,$A$8^BC$26/(BC$25^BC$26+$A$8^BC$26))</f>
        <v/>
      </c>
      <c r="BD33">
        <f>IF($A$8="",0,$A$8^BD$26/(BD$25^BD$26+$A$8^BD$26))</f>
        <v/>
      </c>
      <c r="BE33">
        <f>IF($A$8="",0,$A$8^BE$26/(BE$25^BE$26+$A$8^BE$26))</f>
        <v/>
      </c>
      <c r="BF33">
        <f>IF($A$8="",0,$A$8^BF$26/(BF$25^BF$26+$A$8^BF$26))</f>
        <v/>
      </c>
      <c r="BG33">
        <f>IF($A$8="",0,$A$8^BG$26/(BG$25^BG$26+$A$8^BG$26))</f>
        <v/>
      </c>
      <c r="BH33">
        <f>IF($A$8="",0,$A$8^BH$26/(BH$25^BH$26+$A$8^BH$26))</f>
        <v/>
      </c>
      <c r="BI33">
        <f>IF($A$8="",0,$A$8^BI$26/(BI$25^BI$26+$A$8^BI$26))</f>
        <v/>
      </c>
      <c r="BJ33">
        <f>IF($A$8="",0,$A$8^BJ$26/(BJ$25^BJ$26+$A$8^BJ$26))</f>
        <v/>
      </c>
      <c r="BK33">
        <f>IF($A$8="",0,$A$8^BK$26/(BK$25^BK$26+$A$8^BK$26))</f>
        <v/>
      </c>
      <c r="BL33">
        <f>IF($A$8="",0,$A$8^BL$26/(BL$25^BL$26+$A$8^BL$26))</f>
        <v/>
      </c>
      <c r="BM33">
        <f>IF($A$8="",0,$A$8^BM$26/(BM$25^BM$26+$A$8^BM$26))</f>
        <v/>
      </c>
      <c r="BN33">
        <f>IF($A$8="",0,$A$8^BN$26/(BN$25^BN$26+$A$8^BN$26))</f>
        <v/>
      </c>
      <c r="BO33">
        <f>IF($A$8="",0,$A$8^BO$26/(BO$25^BO$26+$A$8^BO$26))</f>
        <v/>
      </c>
      <c r="BP33">
        <f>IF($A$8="",0,$A$8^BP$26/(BP$25^BP$26+$A$8^BP$26))</f>
        <v/>
      </c>
      <c r="BQ33">
        <f>IF($A$8="",0,$A$8^BQ$26/(BQ$25^BQ$26+$A$8^BQ$26))</f>
        <v/>
      </c>
      <c r="BR33">
        <f>IF($A$8="",0,$A$8^BR$26/(BR$25^BR$26+$A$8^BR$26))</f>
        <v/>
      </c>
      <c r="BS33">
        <f>IF($A$8="",0,$A$8^BS$26/(BS$25^BS$26+$A$8^BS$26))</f>
        <v/>
      </c>
      <c r="BT33">
        <f>IF($A$8="",0,$A$8^BT$26/(BT$25^BT$26+$A$8^BT$26))</f>
        <v/>
      </c>
      <c r="BU33">
        <f>IF($A$8="",0,$A$8^BU$26/(BU$25^BU$26+$A$8^BU$26))</f>
        <v/>
      </c>
      <c r="BV33">
        <f>IF($A$8="",0,$A$8^BV$26/(BV$25^BV$26+$A$8^BV$26))</f>
        <v/>
      </c>
      <c r="BW33">
        <f>IF($A$8="",0,$A$8^BW$26/(BW$25^BW$26+$A$8^BW$26))</f>
        <v/>
      </c>
      <c r="BX33">
        <f>IF($A$8="",0,$A$8^BX$26/(BX$25^BX$26+$A$8^BX$26))</f>
        <v/>
      </c>
      <c r="BY33">
        <f>IF($A$8="",0,$A$8^BY$26/(BY$25^BY$26+$A$8^BY$26))</f>
        <v/>
      </c>
      <c r="BZ33">
        <f>IF($A$8="",0,$A$8^BZ$26/(BZ$25^BZ$26+$A$8^BZ$26))</f>
        <v/>
      </c>
      <c r="CA33">
        <f>IF($A$8="",0,$A$8^CA$26/(CA$25^CA$26+$A$8^CA$26))</f>
        <v/>
      </c>
      <c r="CB33">
        <f>IF($A$8="",0,$A$8^CB$26/(CB$25^CB$26+$A$8^CB$26))</f>
        <v/>
      </c>
      <c r="CC33">
        <f>IF($A$8="",0,$A$8^CC$26/(CC$25^CC$26+$A$8^CC$26))</f>
        <v/>
      </c>
      <c r="CD33">
        <f>IF($A$8="",0,$A$8^CD$26/(CD$25^CD$26+$A$8^CD$26))</f>
        <v/>
      </c>
      <c r="CE33">
        <f>IF($A$8="",0,$A$8^CE$26/(CE$25^CE$26+$A$8^CE$26))</f>
        <v/>
      </c>
      <c r="CF33">
        <f>IF($A$8="",0,$A$8^CF$26/(CF$25^CF$26+$A$8^CF$26))</f>
        <v/>
      </c>
      <c r="CG33">
        <f>IF($A$8="",0,$A$8^CG$26/(CG$25^CG$26+$A$8^CG$26))</f>
        <v/>
      </c>
      <c r="CH33">
        <f>IF($A$8="",0,$A$8^CH$26/(CH$25^CH$26+$A$8^CH$26))</f>
        <v/>
      </c>
      <c r="CI33">
        <f>IF($A$8="",0,$A$8^CI$26/(CI$25^CI$26+$A$8^CI$26))</f>
        <v/>
      </c>
      <c r="CJ33">
        <f>IF($A$8="",0,$A$8^CJ$26/(CJ$25^CJ$26+$A$8^CJ$26))</f>
        <v/>
      </c>
      <c r="CK33">
        <f>IF($A$8="",0,$A$8^CK$26/(CK$25^CK$26+$A$8^CK$26))</f>
        <v/>
      </c>
      <c r="CL33">
        <f>IF($A$8="",0,$A$8^CL$26/(CL$25^CL$26+$A$8^CL$26))</f>
        <v/>
      </c>
      <c r="CM33">
        <f>IF($A$8="",0,$A$8^CM$26/(CM$25^CM$26+$A$8^CM$26))</f>
        <v/>
      </c>
      <c r="CN33">
        <f>IF($A$8="",0,$A$8^CN$26/(CN$25^CN$26+$A$8^CN$26))</f>
        <v/>
      </c>
      <c r="CO33">
        <f>IF($A$8="",0,$A$8^CO$26/(CO$25^CO$26+$A$8^CO$26))</f>
        <v/>
      </c>
      <c r="CP33">
        <f>IF($A$8="",0,$A$8^CP$26/(CP$25^CP$26+$A$8^CP$26))</f>
        <v/>
      </c>
      <c r="CQ33">
        <f>IF($A$8="",0,$A$8^CQ$26/(CQ$25^CQ$26+$A$8^CQ$26))</f>
        <v/>
      </c>
      <c r="CR33">
        <f>IF($A$8="",0,$A$8^CR$26/(CR$25^CR$26+$A$8^CR$26))</f>
        <v/>
      </c>
      <c r="CS33">
        <f>IF($A$8="",0,$A$8^CS$26/(CS$25^CS$26+$A$8^CS$26))</f>
        <v/>
      </c>
      <c r="CT33">
        <f>IF($A$8="",0,$A$8^CT$26/(CT$25^CT$26+$A$8^CT$26))</f>
        <v/>
      </c>
      <c r="CU33">
        <f>IF($A$8="",0,$A$8^CU$26/(CU$25^CU$26+$A$8^CU$26))</f>
        <v/>
      </c>
      <c r="CV33">
        <f>IF($A$8="",0,$A$8^CV$26/(CV$25^CV$26+$A$8^CV$26))</f>
        <v/>
      </c>
      <c r="CW33">
        <f>IF($A$8="",0,$A$8^CW$26/(CW$25^CW$26+$A$8^CW$26))</f>
        <v/>
      </c>
      <c r="CX33">
        <f>IF($A$8="",0,$A$8^CX$26/(CX$25^CX$26+$A$8^CX$26))</f>
        <v/>
      </c>
      <c r="CY33">
        <f>IF($A$8="",0,$A$8^CY$26/(CY$25^CY$26+$A$8^CY$26))</f>
        <v/>
      </c>
      <c r="CZ33">
        <f>IF($A$8="",0,$A$8^CZ$26/(CZ$25^CZ$26+$A$8^CZ$26))</f>
        <v/>
      </c>
      <c r="DA33">
        <f>IF($A$8="",0,$A$8^DA$26/(DA$25^DA$26+$A$8^DA$26))</f>
        <v/>
      </c>
      <c r="DB33">
        <f>IF($A$8="",0,$A$8^DB$26/(DB$25^DB$26+$A$8^DB$26))</f>
        <v/>
      </c>
      <c r="DC33">
        <f>IF($A$8="",0,$A$8^DC$26/(DC$25^DC$26+$A$8^DC$26))</f>
        <v/>
      </c>
      <c r="DD33">
        <f>IF($A$8="",0,$A$8^DD$26/(DD$25^DD$26+$A$8^DD$26))</f>
        <v/>
      </c>
      <c r="DE33">
        <f>IF($A$8="",0,$A$8^DE$26/(DE$25^DE$26+$A$8^DE$26))</f>
        <v/>
      </c>
      <c r="DF33">
        <f>IF($A$8="",0,$A$8^DF$26/(DF$25^DF$26+$A$8^DF$26))</f>
        <v/>
      </c>
      <c r="DG33">
        <f>IF($A$8="",0,$A$8^DG$26/(DG$25^DG$26+$A$8^DG$26))</f>
        <v/>
      </c>
      <c r="DH33">
        <f>IF($A$8="",0,$A$8^DH$26/(DH$25^DH$26+$A$8^DH$26))</f>
        <v/>
      </c>
      <c r="DI33">
        <f>IF($A$8="",0,$A$8^DI$26/(DI$25^DI$26+$A$8^DI$26))</f>
        <v/>
      </c>
      <c r="DJ33">
        <f>IF($A$8="",0,$A$8^DJ$26/(DJ$25^DJ$26+$A$8^DJ$26))</f>
        <v/>
      </c>
      <c r="DK33">
        <f>IF($A$8="",0,$A$8^DK$26/(DK$25^DK$26+$A$8^DK$26))</f>
        <v/>
      </c>
    </row>
    <row r="34">
      <c r="H34" t="n">
        <v>10</v>
      </c>
      <c r="I34" s="10">
        <f>IF(H34=0,0,$I$13*H34^$I$12/($I$11^$I$12+H34^$I$12))</f>
        <v/>
      </c>
      <c r="J34" s="18">
        <f>IF(H34=0,"",I34-I33)</f>
        <v/>
      </c>
      <c r="K34" s="19">
        <f>$I$6*I34-$I$7*H34</f>
        <v/>
      </c>
      <c r="T34">
        <f>IF($A$9="",0,$A$9^T$26/(T$25^T$26+$A$9^T$26))</f>
        <v/>
      </c>
      <c r="U34">
        <f>IF($A$9="",0,$A$9^U$26/(U$25^U$26+$A$9^U$26))</f>
        <v/>
      </c>
      <c r="V34">
        <f>IF($A$9="",0,$A$9^V$26/(V$25^V$26+$A$9^V$26))</f>
        <v/>
      </c>
      <c r="W34">
        <f>IF($A$9="",0,$A$9^W$26/(W$25^W$26+$A$9^W$26))</f>
        <v/>
      </c>
      <c r="X34">
        <f>IF($A$9="",0,$A$9^X$26/(X$25^X$26+$A$9^X$26))</f>
        <v/>
      </c>
      <c r="Y34">
        <f>IF($A$9="",0,$A$9^Y$26/(Y$25^Y$26+$A$9^Y$26))</f>
        <v/>
      </c>
      <c r="Z34">
        <f>IF($A$9="",0,$A$9^Z$26/(Z$25^Z$26+$A$9^Z$26))</f>
        <v/>
      </c>
      <c r="AA34">
        <f>IF($A$9="",0,$A$9^AA$26/(AA$25^AA$26+$A$9^AA$26))</f>
        <v/>
      </c>
      <c r="AB34">
        <f>IF($A$9="",0,$A$9^AB$26/(AB$25^AB$26+$A$9^AB$26))</f>
        <v/>
      </c>
      <c r="AC34">
        <f>IF($A$9="",0,$A$9^AC$26/(AC$25^AC$26+$A$9^AC$26))</f>
        <v/>
      </c>
      <c r="AD34">
        <f>IF($A$9="",0,$A$9^AD$26/(AD$25^AD$26+$A$9^AD$26))</f>
        <v/>
      </c>
      <c r="AE34">
        <f>IF($A$9="",0,$A$9^AE$26/(AE$25^AE$26+$A$9^AE$26))</f>
        <v/>
      </c>
      <c r="AF34">
        <f>IF($A$9="",0,$A$9^AF$26/(AF$25^AF$26+$A$9^AF$26))</f>
        <v/>
      </c>
      <c r="AG34">
        <f>IF($A$9="",0,$A$9^AG$26/(AG$25^AG$26+$A$9^AG$26))</f>
        <v/>
      </c>
      <c r="AH34">
        <f>IF($A$9="",0,$A$9^AH$26/(AH$25^AH$26+$A$9^AH$26))</f>
        <v/>
      </c>
      <c r="AI34">
        <f>IF($A$9="",0,$A$9^AI$26/(AI$25^AI$26+$A$9^AI$26))</f>
        <v/>
      </c>
      <c r="AJ34">
        <f>IF($A$9="",0,$A$9^AJ$26/(AJ$25^AJ$26+$A$9^AJ$26))</f>
        <v/>
      </c>
      <c r="AK34">
        <f>IF($A$9="",0,$A$9^AK$26/(AK$25^AK$26+$A$9^AK$26))</f>
        <v/>
      </c>
      <c r="AL34">
        <f>IF($A$9="",0,$A$9^AL$26/(AL$25^AL$26+$A$9^AL$26))</f>
        <v/>
      </c>
      <c r="AM34">
        <f>IF($A$9="",0,$A$9^AM$26/(AM$25^AM$26+$A$9^AM$26))</f>
        <v/>
      </c>
      <c r="AN34">
        <f>IF($A$9="",0,$A$9^AN$26/(AN$25^AN$26+$A$9^AN$26))</f>
        <v/>
      </c>
      <c r="AO34">
        <f>IF($A$9="",0,$A$9^AO$26/(AO$25^AO$26+$A$9^AO$26))</f>
        <v/>
      </c>
      <c r="AP34">
        <f>IF($A$9="",0,$A$9^AP$26/(AP$25^AP$26+$A$9^AP$26))</f>
        <v/>
      </c>
      <c r="AQ34">
        <f>IF($A$9="",0,$A$9^AQ$26/(AQ$25^AQ$26+$A$9^AQ$26))</f>
        <v/>
      </c>
      <c r="AR34">
        <f>IF($A$9="",0,$A$9^AR$26/(AR$25^AR$26+$A$9^AR$26))</f>
        <v/>
      </c>
      <c r="AS34">
        <f>IF($A$9="",0,$A$9^AS$26/(AS$25^AS$26+$A$9^AS$26))</f>
        <v/>
      </c>
      <c r="AT34">
        <f>IF($A$9="",0,$A$9^AT$26/(AT$25^AT$26+$A$9^AT$26))</f>
        <v/>
      </c>
      <c r="AU34">
        <f>IF($A$9="",0,$A$9^AU$26/(AU$25^AU$26+$A$9^AU$26))</f>
        <v/>
      </c>
      <c r="AV34">
        <f>IF($A$9="",0,$A$9^AV$26/(AV$25^AV$26+$A$9^AV$26))</f>
        <v/>
      </c>
      <c r="AW34">
        <f>IF($A$9="",0,$A$9^AW$26/(AW$25^AW$26+$A$9^AW$26))</f>
        <v/>
      </c>
      <c r="AX34">
        <f>IF($A$9="",0,$A$9^AX$26/(AX$25^AX$26+$A$9^AX$26))</f>
        <v/>
      </c>
      <c r="AY34">
        <f>IF($A$9="",0,$A$9^AY$26/(AY$25^AY$26+$A$9^AY$26))</f>
        <v/>
      </c>
      <c r="AZ34">
        <f>IF($A$9="",0,$A$9^AZ$26/(AZ$25^AZ$26+$A$9^AZ$26))</f>
        <v/>
      </c>
      <c r="BA34">
        <f>IF($A$9="",0,$A$9^BA$26/(BA$25^BA$26+$A$9^BA$26))</f>
        <v/>
      </c>
      <c r="BB34">
        <f>IF($A$9="",0,$A$9^BB$26/(BB$25^BB$26+$A$9^BB$26))</f>
        <v/>
      </c>
      <c r="BC34">
        <f>IF($A$9="",0,$A$9^BC$26/(BC$25^BC$26+$A$9^BC$26))</f>
        <v/>
      </c>
      <c r="BD34">
        <f>IF($A$9="",0,$A$9^BD$26/(BD$25^BD$26+$A$9^BD$26))</f>
        <v/>
      </c>
      <c r="BE34">
        <f>IF($A$9="",0,$A$9^BE$26/(BE$25^BE$26+$A$9^BE$26))</f>
        <v/>
      </c>
      <c r="BF34">
        <f>IF($A$9="",0,$A$9^BF$26/(BF$25^BF$26+$A$9^BF$26))</f>
        <v/>
      </c>
      <c r="BG34">
        <f>IF($A$9="",0,$A$9^BG$26/(BG$25^BG$26+$A$9^BG$26))</f>
        <v/>
      </c>
      <c r="BH34">
        <f>IF($A$9="",0,$A$9^BH$26/(BH$25^BH$26+$A$9^BH$26))</f>
        <v/>
      </c>
      <c r="BI34">
        <f>IF($A$9="",0,$A$9^BI$26/(BI$25^BI$26+$A$9^BI$26))</f>
        <v/>
      </c>
      <c r="BJ34">
        <f>IF($A$9="",0,$A$9^BJ$26/(BJ$25^BJ$26+$A$9^BJ$26))</f>
        <v/>
      </c>
      <c r="BK34">
        <f>IF($A$9="",0,$A$9^BK$26/(BK$25^BK$26+$A$9^BK$26))</f>
        <v/>
      </c>
      <c r="BL34">
        <f>IF($A$9="",0,$A$9^BL$26/(BL$25^BL$26+$A$9^BL$26))</f>
        <v/>
      </c>
      <c r="BM34">
        <f>IF($A$9="",0,$A$9^BM$26/(BM$25^BM$26+$A$9^BM$26))</f>
        <v/>
      </c>
      <c r="BN34">
        <f>IF($A$9="",0,$A$9^BN$26/(BN$25^BN$26+$A$9^BN$26))</f>
        <v/>
      </c>
      <c r="BO34">
        <f>IF($A$9="",0,$A$9^BO$26/(BO$25^BO$26+$A$9^BO$26))</f>
        <v/>
      </c>
      <c r="BP34">
        <f>IF($A$9="",0,$A$9^BP$26/(BP$25^BP$26+$A$9^BP$26))</f>
        <v/>
      </c>
      <c r="BQ34">
        <f>IF($A$9="",0,$A$9^BQ$26/(BQ$25^BQ$26+$A$9^BQ$26))</f>
        <v/>
      </c>
      <c r="BR34">
        <f>IF($A$9="",0,$A$9^BR$26/(BR$25^BR$26+$A$9^BR$26))</f>
        <v/>
      </c>
      <c r="BS34">
        <f>IF($A$9="",0,$A$9^BS$26/(BS$25^BS$26+$A$9^BS$26))</f>
        <v/>
      </c>
      <c r="BT34">
        <f>IF($A$9="",0,$A$9^BT$26/(BT$25^BT$26+$A$9^BT$26))</f>
        <v/>
      </c>
      <c r="BU34">
        <f>IF($A$9="",0,$A$9^BU$26/(BU$25^BU$26+$A$9^BU$26))</f>
        <v/>
      </c>
      <c r="BV34">
        <f>IF($A$9="",0,$A$9^BV$26/(BV$25^BV$26+$A$9^BV$26))</f>
        <v/>
      </c>
      <c r="BW34">
        <f>IF($A$9="",0,$A$9^BW$26/(BW$25^BW$26+$A$9^BW$26))</f>
        <v/>
      </c>
      <c r="BX34">
        <f>IF($A$9="",0,$A$9^BX$26/(BX$25^BX$26+$A$9^BX$26))</f>
        <v/>
      </c>
      <c r="BY34">
        <f>IF($A$9="",0,$A$9^BY$26/(BY$25^BY$26+$A$9^BY$26))</f>
        <v/>
      </c>
      <c r="BZ34">
        <f>IF($A$9="",0,$A$9^BZ$26/(BZ$25^BZ$26+$A$9^BZ$26))</f>
        <v/>
      </c>
      <c r="CA34">
        <f>IF($A$9="",0,$A$9^CA$26/(CA$25^CA$26+$A$9^CA$26))</f>
        <v/>
      </c>
      <c r="CB34">
        <f>IF($A$9="",0,$A$9^CB$26/(CB$25^CB$26+$A$9^CB$26))</f>
        <v/>
      </c>
      <c r="CC34">
        <f>IF($A$9="",0,$A$9^CC$26/(CC$25^CC$26+$A$9^CC$26))</f>
        <v/>
      </c>
      <c r="CD34">
        <f>IF($A$9="",0,$A$9^CD$26/(CD$25^CD$26+$A$9^CD$26))</f>
        <v/>
      </c>
      <c r="CE34">
        <f>IF($A$9="",0,$A$9^CE$26/(CE$25^CE$26+$A$9^CE$26))</f>
        <v/>
      </c>
      <c r="CF34">
        <f>IF($A$9="",0,$A$9^CF$26/(CF$25^CF$26+$A$9^CF$26))</f>
        <v/>
      </c>
      <c r="CG34">
        <f>IF($A$9="",0,$A$9^CG$26/(CG$25^CG$26+$A$9^CG$26))</f>
        <v/>
      </c>
      <c r="CH34">
        <f>IF($A$9="",0,$A$9^CH$26/(CH$25^CH$26+$A$9^CH$26))</f>
        <v/>
      </c>
      <c r="CI34">
        <f>IF($A$9="",0,$A$9^CI$26/(CI$25^CI$26+$A$9^CI$26))</f>
        <v/>
      </c>
      <c r="CJ34">
        <f>IF($A$9="",0,$A$9^CJ$26/(CJ$25^CJ$26+$A$9^CJ$26))</f>
        <v/>
      </c>
      <c r="CK34">
        <f>IF($A$9="",0,$A$9^CK$26/(CK$25^CK$26+$A$9^CK$26))</f>
        <v/>
      </c>
      <c r="CL34">
        <f>IF($A$9="",0,$A$9^CL$26/(CL$25^CL$26+$A$9^CL$26))</f>
        <v/>
      </c>
      <c r="CM34">
        <f>IF($A$9="",0,$A$9^CM$26/(CM$25^CM$26+$A$9^CM$26))</f>
        <v/>
      </c>
      <c r="CN34">
        <f>IF($A$9="",0,$A$9^CN$26/(CN$25^CN$26+$A$9^CN$26))</f>
        <v/>
      </c>
      <c r="CO34">
        <f>IF($A$9="",0,$A$9^CO$26/(CO$25^CO$26+$A$9^CO$26))</f>
        <v/>
      </c>
      <c r="CP34">
        <f>IF($A$9="",0,$A$9^CP$26/(CP$25^CP$26+$A$9^CP$26))</f>
        <v/>
      </c>
      <c r="CQ34">
        <f>IF($A$9="",0,$A$9^CQ$26/(CQ$25^CQ$26+$A$9^CQ$26))</f>
        <v/>
      </c>
      <c r="CR34">
        <f>IF($A$9="",0,$A$9^CR$26/(CR$25^CR$26+$A$9^CR$26))</f>
        <v/>
      </c>
      <c r="CS34">
        <f>IF($A$9="",0,$A$9^CS$26/(CS$25^CS$26+$A$9^CS$26))</f>
        <v/>
      </c>
      <c r="CT34">
        <f>IF($A$9="",0,$A$9^CT$26/(CT$25^CT$26+$A$9^CT$26))</f>
        <v/>
      </c>
      <c r="CU34">
        <f>IF($A$9="",0,$A$9^CU$26/(CU$25^CU$26+$A$9^CU$26))</f>
        <v/>
      </c>
      <c r="CV34">
        <f>IF($A$9="",0,$A$9^CV$26/(CV$25^CV$26+$A$9^CV$26))</f>
        <v/>
      </c>
      <c r="CW34">
        <f>IF($A$9="",0,$A$9^CW$26/(CW$25^CW$26+$A$9^CW$26))</f>
        <v/>
      </c>
      <c r="CX34">
        <f>IF($A$9="",0,$A$9^CX$26/(CX$25^CX$26+$A$9^CX$26))</f>
        <v/>
      </c>
      <c r="CY34">
        <f>IF($A$9="",0,$A$9^CY$26/(CY$25^CY$26+$A$9^CY$26))</f>
        <v/>
      </c>
      <c r="CZ34">
        <f>IF($A$9="",0,$A$9^CZ$26/(CZ$25^CZ$26+$A$9^CZ$26))</f>
        <v/>
      </c>
      <c r="DA34">
        <f>IF($A$9="",0,$A$9^DA$26/(DA$25^DA$26+$A$9^DA$26))</f>
        <v/>
      </c>
      <c r="DB34">
        <f>IF($A$9="",0,$A$9^DB$26/(DB$25^DB$26+$A$9^DB$26))</f>
        <v/>
      </c>
      <c r="DC34">
        <f>IF($A$9="",0,$A$9^DC$26/(DC$25^DC$26+$A$9^DC$26))</f>
        <v/>
      </c>
      <c r="DD34">
        <f>IF($A$9="",0,$A$9^DD$26/(DD$25^DD$26+$A$9^DD$26))</f>
        <v/>
      </c>
      <c r="DE34">
        <f>IF($A$9="",0,$A$9^DE$26/(DE$25^DE$26+$A$9^DE$26))</f>
        <v/>
      </c>
      <c r="DF34">
        <f>IF($A$9="",0,$A$9^DF$26/(DF$25^DF$26+$A$9^DF$26))</f>
        <v/>
      </c>
      <c r="DG34">
        <f>IF($A$9="",0,$A$9^DG$26/(DG$25^DG$26+$A$9^DG$26))</f>
        <v/>
      </c>
      <c r="DH34">
        <f>IF($A$9="",0,$A$9^DH$26/(DH$25^DH$26+$A$9^DH$26))</f>
        <v/>
      </c>
      <c r="DI34">
        <f>IF($A$9="",0,$A$9^DI$26/(DI$25^DI$26+$A$9^DI$26))</f>
        <v/>
      </c>
      <c r="DJ34">
        <f>IF($A$9="",0,$A$9^DJ$26/(DJ$25^DJ$26+$A$9^DJ$26))</f>
        <v/>
      </c>
      <c r="DK34">
        <f>IF($A$9="",0,$A$9^DK$26/(DK$25^DK$26+$A$9^DK$26))</f>
        <v/>
      </c>
    </row>
    <row r="35">
      <c r="H35" t="n">
        <v>11</v>
      </c>
      <c r="I35" s="10">
        <f>IF(H35=0,0,$I$13*H35^$I$12/($I$11^$I$12+H35^$I$12))</f>
        <v/>
      </c>
      <c r="J35" s="18">
        <f>IF(H35=0,"",I35-I34)</f>
        <v/>
      </c>
      <c r="K35" s="19">
        <f>$I$6*I35-$I$7*H35</f>
        <v/>
      </c>
      <c r="T35">
        <f>IF($A$10="",0,$A$10^T$26/(T$25^T$26+$A$10^T$26))</f>
        <v/>
      </c>
      <c r="U35">
        <f>IF($A$10="",0,$A$10^U$26/(U$25^U$26+$A$10^U$26))</f>
        <v/>
      </c>
      <c r="V35">
        <f>IF($A$10="",0,$A$10^V$26/(V$25^V$26+$A$10^V$26))</f>
        <v/>
      </c>
      <c r="W35">
        <f>IF($A$10="",0,$A$10^W$26/(W$25^W$26+$A$10^W$26))</f>
        <v/>
      </c>
      <c r="X35">
        <f>IF($A$10="",0,$A$10^X$26/(X$25^X$26+$A$10^X$26))</f>
        <v/>
      </c>
      <c r="Y35">
        <f>IF($A$10="",0,$A$10^Y$26/(Y$25^Y$26+$A$10^Y$26))</f>
        <v/>
      </c>
      <c r="Z35">
        <f>IF($A$10="",0,$A$10^Z$26/(Z$25^Z$26+$A$10^Z$26))</f>
        <v/>
      </c>
      <c r="AA35">
        <f>IF($A$10="",0,$A$10^AA$26/(AA$25^AA$26+$A$10^AA$26))</f>
        <v/>
      </c>
      <c r="AB35">
        <f>IF($A$10="",0,$A$10^AB$26/(AB$25^AB$26+$A$10^AB$26))</f>
        <v/>
      </c>
      <c r="AC35">
        <f>IF($A$10="",0,$A$10^AC$26/(AC$25^AC$26+$A$10^AC$26))</f>
        <v/>
      </c>
      <c r="AD35">
        <f>IF($A$10="",0,$A$10^AD$26/(AD$25^AD$26+$A$10^AD$26))</f>
        <v/>
      </c>
      <c r="AE35">
        <f>IF($A$10="",0,$A$10^AE$26/(AE$25^AE$26+$A$10^AE$26))</f>
        <v/>
      </c>
      <c r="AF35">
        <f>IF($A$10="",0,$A$10^AF$26/(AF$25^AF$26+$A$10^AF$26))</f>
        <v/>
      </c>
      <c r="AG35">
        <f>IF($A$10="",0,$A$10^AG$26/(AG$25^AG$26+$A$10^AG$26))</f>
        <v/>
      </c>
      <c r="AH35">
        <f>IF($A$10="",0,$A$10^AH$26/(AH$25^AH$26+$A$10^AH$26))</f>
        <v/>
      </c>
      <c r="AI35">
        <f>IF($A$10="",0,$A$10^AI$26/(AI$25^AI$26+$A$10^AI$26))</f>
        <v/>
      </c>
      <c r="AJ35">
        <f>IF($A$10="",0,$A$10^AJ$26/(AJ$25^AJ$26+$A$10^AJ$26))</f>
        <v/>
      </c>
      <c r="AK35">
        <f>IF($A$10="",0,$A$10^AK$26/(AK$25^AK$26+$A$10^AK$26))</f>
        <v/>
      </c>
      <c r="AL35">
        <f>IF($A$10="",0,$A$10^AL$26/(AL$25^AL$26+$A$10^AL$26))</f>
        <v/>
      </c>
      <c r="AM35">
        <f>IF($A$10="",0,$A$10^AM$26/(AM$25^AM$26+$A$10^AM$26))</f>
        <v/>
      </c>
      <c r="AN35">
        <f>IF($A$10="",0,$A$10^AN$26/(AN$25^AN$26+$A$10^AN$26))</f>
        <v/>
      </c>
      <c r="AO35">
        <f>IF($A$10="",0,$A$10^AO$26/(AO$25^AO$26+$A$10^AO$26))</f>
        <v/>
      </c>
      <c r="AP35">
        <f>IF($A$10="",0,$A$10^AP$26/(AP$25^AP$26+$A$10^AP$26))</f>
        <v/>
      </c>
      <c r="AQ35">
        <f>IF($A$10="",0,$A$10^AQ$26/(AQ$25^AQ$26+$A$10^AQ$26))</f>
        <v/>
      </c>
      <c r="AR35">
        <f>IF($A$10="",0,$A$10^AR$26/(AR$25^AR$26+$A$10^AR$26))</f>
        <v/>
      </c>
      <c r="AS35">
        <f>IF($A$10="",0,$A$10^AS$26/(AS$25^AS$26+$A$10^AS$26))</f>
        <v/>
      </c>
      <c r="AT35">
        <f>IF($A$10="",0,$A$10^AT$26/(AT$25^AT$26+$A$10^AT$26))</f>
        <v/>
      </c>
      <c r="AU35">
        <f>IF($A$10="",0,$A$10^AU$26/(AU$25^AU$26+$A$10^AU$26))</f>
        <v/>
      </c>
      <c r="AV35">
        <f>IF($A$10="",0,$A$10^AV$26/(AV$25^AV$26+$A$10^AV$26))</f>
        <v/>
      </c>
      <c r="AW35">
        <f>IF($A$10="",0,$A$10^AW$26/(AW$25^AW$26+$A$10^AW$26))</f>
        <v/>
      </c>
      <c r="AX35">
        <f>IF($A$10="",0,$A$10^AX$26/(AX$25^AX$26+$A$10^AX$26))</f>
        <v/>
      </c>
      <c r="AY35">
        <f>IF($A$10="",0,$A$10^AY$26/(AY$25^AY$26+$A$10^AY$26))</f>
        <v/>
      </c>
      <c r="AZ35">
        <f>IF($A$10="",0,$A$10^AZ$26/(AZ$25^AZ$26+$A$10^AZ$26))</f>
        <v/>
      </c>
      <c r="BA35">
        <f>IF($A$10="",0,$A$10^BA$26/(BA$25^BA$26+$A$10^BA$26))</f>
        <v/>
      </c>
      <c r="BB35">
        <f>IF($A$10="",0,$A$10^BB$26/(BB$25^BB$26+$A$10^BB$26))</f>
        <v/>
      </c>
      <c r="BC35">
        <f>IF($A$10="",0,$A$10^BC$26/(BC$25^BC$26+$A$10^BC$26))</f>
        <v/>
      </c>
      <c r="BD35">
        <f>IF($A$10="",0,$A$10^BD$26/(BD$25^BD$26+$A$10^BD$26))</f>
        <v/>
      </c>
      <c r="BE35">
        <f>IF($A$10="",0,$A$10^BE$26/(BE$25^BE$26+$A$10^BE$26))</f>
        <v/>
      </c>
      <c r="BF35">
        <f>IF($A$10="",0,$A$10^BF$26/(BF$25^BF$26+$A$10^BF$26))</f>
        <v/>
      </c>
      <c r="BG35">
        <f>IF($A$10="",0,$A$10^BG$26/(BG$25^BG$26+$A$10^BG$26))</f>
        <v/>
      </c>
      <c r="BH35">
        <f>IF($A$10="",0,$A$10^BH$26/(BH$25^BH$26+$A$10^BH$26))</f>
        <v/>
      </c>
      <c r="BI35">
        <f>IF($A$10="",0,$A$10^BI$26/(BI$25^BI$26+$A$10^BI$26))</f>
        <v/>
      </c>
      <c r="BJ35">
        <f>IF($A$10="",0,$A$10^BJ$26/(BJ$25^BJ$26+$A$10^BJ$26))</f>
        <v/>
      </c>
      <c r="BK35">
        <f>IF($A$10="",0,$A$10^BK$26/(BK$25^BK$26+$A$10^BK$26))</f>
        <v/>
      </c>
      <c r="BL35">
        <f>IF($A$10="",0,$A$10^BL$26/(BL$25^BL$26+$A$10^BL$26))</f>
        <v/>
      </c>
      <c r="BM35">
        <f>IF($A$10="",0,$A$10^BM$26/(BM$25^BM$26+$A$10^BM$26))</f>
        <v/>
      </c>
      <c r="BN35">
        <f>IF($A$10="",0,$A$10^BN$26/(BN$25^BN$26+$A$10^BN$26))</f>
        <v/>
      </c>
      <c r="BO35">
        <f>IF($A$10="",0,$A$10^BO$26/(BO$25^BO$26+$A$10^BO$26))</f>
        <v/>
      </c>
      <c r="BP35">
        <f>IF($A$10="",0,$A$10^BP$26/(BP$25^BP$26+$A$10^BP$26))</f>
        <v/>
      </c>
      <c r="BQ35">
        <f>IF($A$10="",0,$A$10^BQ$26/(BQ$25^BQ$26+$A$10^BQ$26))</f>
        <v/>
      </c>
      <c r="BR35">
        <f>IF($A$10="",0,$A$10^BR$26/(BR$25^BR$26+$A$10^BR$26))</f>
        <v/>
      </c>
      <c r="BS35">
        <f>IF($A$10="",0,$A$10^BS$26/(BS$25^BS$26+$A$10^BS$26))</f>
        <v/>
      </c>
      <c r="BT35">
        <f>IF($A$10="",0,$A$10^BT$26/(BT$25^BT$26+$A$10^BT$26))</f>
        <v/>
      </c>
      <c r="BU35">
        <f>IF($A$10="",0,$A$10^BU$26/(BU$25^BU$26+$A$10^BU$26))</f>
        <v/>
      </c>
      <c r="BV35">
        <f>IF($A$10="",0,$A$10^BV$26/(BV$25^BV$26+$A$10^BV$26))</f>
        <v/>
      </c>
      <c r="BW35">
        <f>IF($A$10="",0,$A$10^BW$26/(BW$25^BW$26+$A$10^BW$26))</f>
        <v/>
      </c>
      <c r="BX35">
        <f>IF($A$10="",0,$A$10^BX$26/(BX$25^BX$26+$A$10^BX$26))</f>
        <v/>
      </c>
      <c r="BY35">
        <f>IF($A$10="",0,$A$10^BY$26/(BY$25^BY$26+$A$10^BY$26))</f>
        <v/>
      </c>
      <c r="BZ35">
        <f>IF($A$10="",0,$A$10^BZ$26/(BZ$25^BZ$26+$A$10^BZ$26))</f>
        <v/>
      </c>
      <c r="CA35">
        <f>IF($A$10="",0,$A$10^CA$26/(CA$25^CA$26+$A$10^CA$26))</f>
        <v/>
      </c>
      <c r="CB35">
        <f>IF($A$10="",0,$A$10^CB$26/(CB$25^CB$26+$A$10^CB$26))</f>
        <v/>
      </c>
      <c r="CC35">
        <f>IF($A$10="",0,$A$10^CC$26/(CC$25^CC$26+$A$10^CC$26))</f>
        <v/>
      </c>
      <c r="CD35">
        <f>IF($A$10="",0,$A$10^CD$26/(CD$25^CD$26+$A$10^CD$26))</f>
        <v/>
      </c>
      <c r="CE35">
        <f>IF($A$10="",0,$A$10^CE$26/(CE$25^CE$26+$A$10^CE$26))</f>
        <v/>
      </c>
      <c r="CF35">
        <f>IF($A$10="",0,$A$10^CF$26/(CF$25^CF$26+$A$10^CF$26))</f>
        <v/>
      </c>
      <c r="CG35">
        <f>IF($A$10="",0,$A$10^CG$26/(CG$25^CG$26+$A$10^CG$26))</f>
        <v/>
      </c>
      <c r="CH35">
        <f>IF($A$10="",0,$A$10^CH$26/(CH$25^CH$26+$A$10^CH$26))</f>
        <v/>
      </c>
      <c r="CI35">
        <f>IF($A$10="",0,$A$10^CI$26/(CI$25^CI$26+$A$10^CI$26))</f>
        <v/>
      </c>
      <c r="CJ35">
        <f>IF($A$10="",0,$A$10^CJ$26/(CJ$25^CJ$26+$A$10^CJ$26))</f>
        <v/>
      </c>
      <c r="CK35">
        <f>IF($A$10="",0,$A$10^CK$26/(CK$25^CK$26+$A$10^CK$26))</f>
        <v/>
      </c>
      <c r="CL35">
        <f>IF($A$10="",0,$A$10^CL$26/(CL$25^CL$26+$A$10^CL$26))</f>
        <v/>
      </c>
      <c r="CM35">
        <f>IF($A$10="",0,$A$10^CM$26/(CM$25^CM$26+$A$10^CM$26))</f>
        <v/>
      </c>
      <c r="CN35">
        <f>IF($A$10="",0,$A$10^CN$26/(CN$25^CN$26+$A$10^CN$26))</f>
        <v/>
      </c>
      <c r="CO35">
        <f>IF($A$10="",0,$A$10^CO$26/(CO$25^CO$26+$A$10^CO$26))</f>
        <v/>
      </c>
      <c r="CP35">
        <f>IF($A$10="",0,$A$10^CP$26/(CP$25^CP$26+$A$10^CP$26))</f>
        <v/>
      </c>
      <c r="CQ35">
        <f>IF($A$10="",0,$A$10^CQ$26/(CQ$25^CQ$26+$A$10^CQ$26))</f>
        <v/>
      </c>
      <c r="CR35">
        <f>IF($A$10="",0,$A$10^CR$26/(CR$25^CR$26+$A$10^CR$26))</f>
        <v/>
      </c>
      <c r="CS35">
        <f>IF($A$10="",0,$A$10^CS$26/(CS$25^CS$26+$A$10^CS$26))</f>
        <v/>
      </c>
      <c r="CT35">
        <f>IF($A$10="",0,$A$10^CT$26/(CT$25^CT$26+$A$10^CT$26))</f>
        <v/>
      </c>
      <c r="CU35">
        <f>IF($A$10="",0,$A$10^CU$26/(CU$25^CU$26+$A$10^CU$26))</f>
        <v/>
      </c>
      <c r="CV35">
        <f>IF($A$10="",0,$A$10^CV$26/(CV$25^CV$26+$A$10^CV$26))</f>
        <v/>
      </c>
      <c r="CW35">
        <f>IF($A$10="",0,$A$10^CW$26/(CW$25^CW$26+$A$10^CW$26))</f>
        <v/>
      </c>
      <c r="CX35">
        <f>IF($A$10="",0,$A$10^CX$26/(CX$25^CX$26+$A$10^CX$26))</f>
        <v/>
      </c>
      <c r="CY35">
        <f>IF($A$10="",0,$A$10^CY$26/(CY$25^CY$26+$A$10^CY$26))</f>
        <v/>
      </c>
      <c r="CZ35">
        <f>IF($A$10="",0,$A$10^CZ$26/(CZ$25^CZ$26+$A$10^CZ$26))</f>
        <v/>
      </c>
      <c r="DA35">
        <f>IF($A$10="",0,$A$10^DA$26/(DA$25^DA$26+$A$10^DA$26))</f>
        <v/>
      </c>
      <c r="DB35">
        <f>IF($A$10="",0,$A$10^DB$26/(DB$25^DB$26+$A$10^DB$26))</f>
        <v/>
      </c>
      <c r="DC35">
        <f>IF($A$10="",0,$A$10^DC$26/(DC$25^DC$26+$A$10^DC$26))</f>
        <v/>
      </c>
      <c r="DD35">
        <f>IF($A$10="",0,$A$10^DD$26/(DD$25^DD$26+$A$10^DD$26))</f>
        <v/>
      </c>
      <c r="DE35">
        <f>IF($A$10="",0,$A$10^DE$26/(DE$25^DE$26+$A$10^DE$26))</f>
        <v/>
      </c>
      <c r="DF35">
        <f>IF($A$10="",0,$A$10^DF$26/(DF$25^DF$26+$A$10^DF$26))</f>
        <v/>
      </c>
      <c r="DG35">
        <f>IF($A$10="",0,$A$10^DG$26/(DG$25^DG$26+$A$10^DG$26))</f>
        <v/>
      </c>
      <c r="DH35">
        <f>IF($A$10="",0,$A$10^DH$26/(DH$25^DH$26+$A$10^DH$26))</f>
        <v/>
      </c>
      <c r="DI35">
        <f>IF($A$10="",0,$A$10^DI$26/(DI$25^DI$26+$A$10^DI$26))</f>
        <v/>
      </c>
      <c r="DJ35">
        <f>IF($A$10="",0,$A$10^DJ$26/(DJ$25^DJ$26+$A$10^DJ$26))</f>
        <v/>
      </c>
      <c r="DK35">
        <f>IF($A$10="",0,$A$10^DK$26/(DK$25^DK$26+$A$10^DK$26))</f>
        <v/>
      </c>
    </row>
    <row r="36">
      <c r="H36" t="n">
        <v>12</v>
      </c>
      <c r="I36" s="10">
        <f>IF(H36=0,0,$I$13*H36^$I$12/($I$11^$I$12+H36^$I$12))</f>
        <v/>
      </c>
      <c r="J36" s="18">
        <f>IF(H36=0,"",I36-I35)</f>
        <v/>
      </c>
      <c r="K36" s="19">
        <f>$I$6*I36-$I$7*H36</f>
        <v/>
      </c>
      <c r="T36">
        <f>IF($A$11="",0,$A$11^T$26/(T$25^T$26+$A$11^T$26))</f>
        <v/>
      </c>
      <c r="U36">
        <f>IF($A$11="",0,$A$11^U$26/(U$25^U$26+$A$11^U$26))</f>
        <v/>
      </c>
      <c r="V36">
        <f>IF($A$11="",0,$A$11^V$26/(V$25^V$26+$A$11^V$26))</f>
        <v/>
      </c>
      <c r="W36">
        <f>IF($A$11="",0,$A$11^W$26/(W$25^W$26+$A$11^W$26))</f>
        <v/>
      </c>
      <c r="X36">
        <f>IF($A$11="",0,$A$11^X$26/(X$25^X$26+$A$11^X$26))</f>
        <v/>
      </c>
      <c r="Y36">
        <f>IF($A$11="",0,$A$11^Y$26/(Y$25^Y$26+$A$11^Y$26))</f>
        <v/>
      </c>
      <c r="Z36">
        <f>IF($A$11="",0,$A$11^Z$26/(Z$25^Z$26+$A$11^Z$26))</f>
        <v/>
      </c>
      <c r="AA36">
        <f>IF($A$11="",0,$A$11^AA$26/(AA$25^AA$26+$A$11^AA$26))</f>
        <v/>
      </c>
      <c r="AB36">
        <f>IF($A$11="",0,$A$11^AB$26/(AB$25^AB$26+$A$11^AB$26))</f>
        <v/>
      </c>
      <c r="AC36">
        <f>IF($A$11="",0,$A$11^AC$26/(AC$25^AC$26+$A$11^AC$26))</f>
        <v/>
      </c>
      <c r="AD36">
        <f>IF($A$11="",0,$A$11^AD$26/(AD$25^AD$26+$A$11^AD$26))</f>
        <v/>
      </c>
      <c r="AE36">
        <f>IF($A$11="",0,$A$11^AE$26/(AE$25^AE$26+$A$11^AE$26))</f>
        <v/>
      </c>
      <c r="AF36">
        <f>IF($A$11="",0,$A$11^AF$26/(AF$25^AF$26+$A$11^AF$26))</f>
        <v/>
      </c>
      <c r="AG36">
        <f>IF($A$11="",0,$A$11^AG$26/(AG$25^AG$26+$A$11^AG$26))</f>
        <v/>
      </c>
      <c r="AH36">
        <f>IF($A$11="",0,$A$11^AH$26/(AH$25^AH$26+$A$11^AH$26))</f>
        <v/>
      </c>
      <c r="AI36">
        <f>IF($A$11="",0,$A$11^AI$26/(AI$25^AI$26+$A$11^AI$26))</f>
        <v/>
      </c>
      <c r="AJ36">
        <f>IF($A$11="",0,$A$11^AJ$26/(AJ$25^AJ$26+$A$11^AJ$26))</f>
        <v/>
      </c>
      <c r="AK36">
        <f>IF($A$11="",0,$A$11^AK$26/(AK$25^AK$26+$A$11^AK$26))</f>
        <v/>
      </c>
      <c r="AL36">
        <f>IF($A$11="",0,$A$11^AL$26/(AL$25^AL$26+$A$11^AL$26))</f>
        <v/>
      </c>
      <c r="AM36">
        <f>IF($A$11="",0,$A$11^AM$26/(AM$25^AM$26+$A$11^AM$26))</f>
        <v/>
      </c>
      <c r="AN36">
        <f>IF($A$11="",0,$A$11^AN$26/(AN$25^AN$26+$A$11^AN$26))</f>
        <v/>
      </c>
      <c r="AO36">
        <f>IF($A$11="",0,$A$11^AO$26/(AO$25^AO$26+$A$11^AO$26))</f>
        <v/>
      </c>
      <c r="AP36">
        <f>IF($A$11="",0,$A$11^AP$26/(AP$25^AP$26+$A$11^AP$26))</f>
        <v/>
      </c>
      <c r="AQ36">
        <f>IF($A$11="",0,$A$11^AQ$26/(AQ$25^AQ$26+$A$11^AQ$26))</f>
        <v/>
      </c>
      <c r="AR36">
        <f>IF($A$11="",0,$A$11^AR$26/(AR$25^AR$26+$A$11^AR$26))</f>
        <v/>
      </c>
      <c r="AS36">
        <f>IF($A$11="",0,$A$11^AS$26/(AS$25^AS$26+$A$11^AS$26))</f>
        <v/>
      </c>
      <c r="AT36">
        <f>IF($A$11="",0,$A$11^AT$26/(AT$25^AT$26+$A$11^AT$26))</f>
        <v/>
      </c>
      <c r="AU36">
        <f>IF($A$11="",0,$A$11^AU$26/(AU$25^AU$26+$A$11^AU$26))</f>
        <v/>
      </c>
      <c r="AV36">
        <f>IF($A$11="",0,$A$11^AV$26/(AV$25^AV$26+$A$11^AV$26))</f>
        <v/>
      </c>
      <c r="AW36">
        <f>IF($A$11="",0,$A$11^AW$26/(AW$25^AW$26+$A$11^AW$26))</f>
        <v/>
      </c>
      <c r="AX36">
        <f>IF($A$11="",0,$A$11^AX$26/(AX$25^AX$26+$A$11^AX$26))</f>
        <v/>
      </c>
      <c r="AY36">
        <f>IF($A$11="",0,$A$11^AY$26/(AY$25^AY$26+$A$11^AY$26))</f>
        <v/>
      </c>
      <c r="AZ36">
        <f>IF($A$11="",0,$A$11^AZ$26/(AZ$25^AZ$26+$A$11^AZ$26))</f>
        <v/>
      </c>
      <c r="BA36">
        <f>IF($A$11="",0,$A$11^BA$26/(BA$25^BA$26+$A$11^BA$26))</f>
        <v/>
      </c>
      <c r="BB36">
        <f>IF($A$11="",0,$A$11^BB$26/(BB$25^BB$26+$A$11^BB$26))</f>
        <v/>
      </c>
      <c r="BC36">
        <f>IF($A$11="",0,$A$11^BC$26/(BC$25^BC$26+$A$11^BC$26))</f>
        <v/>
      </c>
      <c r="BD36">
        <f>IF($A$11="",0,$A$11^BD$26/(BD$25^BD$26+$A$11^BD$26))</f>
        <v/>
      </c>
      <c r="BE36">
        <f>IF($A$11="",0,$A$11^BE$26/(BE$25^BE$26+$A$11^BE$26))</f>
        <v/>
      </c>
      <c r="BF36">
        <f>IF($A$11="",0,$A$11^BF$26/(BF$25^BF$26+$A$11^BF$26))</f>
        <v/>
      </c>
      <c r="BG36">
        <f>IF($A$11="",0,$A$11^BG$26/(BG$25^BG$26+$A$11^BG$26))</f>
        <v/>
      </c>
      <c r="BH36">
        <f>IF($A$11="",0,$A$11^BH$26/(BH$25^BH$26+$A$11^BH$26))</f>
        <v/>
      </c>
      <c r="BI36">
        <f>IF($A$11="",0,$A$11^BI$26/(BI$25^BI$26+$A$11^BI$26))</f>
        <v/>
      </c>
      <c r="BJ36">
        <f>IF($A$11="",0,$A$11^BJ$26/(BJ$25^BJ$26+$A$11^BJ$26))</f>
        <v/>
      </c>
      <c r="BK36">
        <f>IF($A$11="",0,$A$11^BK$26/(BK$25^BK$26+$A$11^BK$26))</f>
        <v/>
      </c>
      <c r="BL36">
        <f>IF($A$11="",0,$A$11^BL$26/(BL$25^BL$26+$A$11^BL$26))</f>
        <v/>
      </c>
      <c r="BM36">
        <f>IF($A$11="",0,$A$11^BM$26/(BM$25^BM$26+$A$11^BM$26))</f>
        <v/>
      </c>
      <c r="BN36">
        <f>IF($A$11="",0,$A$11^BN$26/(BN$25^BN$26+$A$11^BN$26))</f>
        <v/>
      </c>
      <c r="BO36">
        <f>IF($A$11="",0,$A$11^BO$26/(BO$25^BO$26+$A$11^BO$26))</f>
        <v/>
      </c>
      <c r="BP36">
        <f>IF($A$11="",0,$A$11^BP$26/(BP$25^BP$26+$A$11^BP$26))</f>
        <v/>
      </c>
      <c r="BQ36">
        <f>IF($A$11="",0,$A$11^BQ$26/(BQ$25^BQ$26+$A$11^BQ$26))</f>
        <v/>
      </c>
      <c r="BR36">
        <f>IF($A$11="",0,$A$11^BR$26/(BR$25^BR$26+$A$11^BR$26))</f>
        <v/>
      </c>
      <c r="BS36">
        <f>IF($A$11="",0,$A$11^BS$26/(BS$25^BS$26+$A$11^BS$26))</f>
        <v/>
      </c>
      <c r="BT36">
        <f>IF($A$11="",0,$A$11^BT$26/(BT$25^BT$26+$A$11^BT$26))</f>
        <v/>
      </c>
      <c r="BU36">
        <f>IF($A$11="",0,$A$11^BU$26/(BU$25^BU$26+$A$11^BU$26))</f>
        <v/>
      </c>
      <c r="BV36">
        <f>IF($A$11="",0,$A$11^BV$26/(BV$25^BV$26+$A$11^BV$26))</f>
        <v/>
      </c>
      <c r="BW36">
        <f>IF($A$11="",0,$A$11^BW$26/(BW$25^BW$26+$A$11^BW$26))</f>
        <v/>
      </c>
      <c r="BX36">
        <f>IF($A$11="",0,$A$11^BX$26/(BX$25^BX$26+$A$11^BX$26))</f>
        <v/>
      </c>
      <c r="BY36">
        <f>IF($A$11="",0,$A$11^BY$26/(BY$25^BY$26+$A$11^BY$26))</f>
        <v/>
      </c>
      <c r="BZ36">
        <f>IF($A$11="",0,$A$11^BZ$26/(BZ$25^BZ$26+$A$11^BZ$26))</f>
        <v/>
      </c>
      <c r="CA36">
        <f>IF($A$11="",0,$A$11^CA$26/(CA$25^CA$26+$A$11^CA$26))</f>
        <v/>
      </c>
      <c r="CB36">
        <f>IF($A$11="",0,$A$11^CB$26/(CB$25^CB$26+$A$11^CB$26))</f>
        <v/>
      </c>
      <c r="CC36">
        <f>IF($A$11="",0,$A$11^CC$26/(CC$25^CC$26+$A$11^CC$26))</f>
        <v/>
      </c>
      <c r="CD36">
        <f>IF($A$11="",0,$A$11^CD$26/(CD$25^CD$26+$A$11^CD$26))</f>
        <v/>
      </c>
      <c r="CE36">
        <f>IF($A$11="",0,$A$11^CE$26/(CE$25^CE$26+$A$11^CE$26))</f>
        <v/>
      </c>
      <c r="CF36">
        <f>IF($A$11="",0,$A$11^CF$26/(CF$25^CF$26+$A$11^CF$26))</f>
        <v/>
      </c>
      <c r="CG36">
        <f>IF($A$11="",0,$A$11^CG$26/(CG$25^CG$26+$A$11^CG$26))</f>
        <v/>
      </c>
      <c r="CH36">
        <f>IF($A$11="",0,$A$11^CH$26/(CH$25^CH$26+$A$11^CH$26))</f>
        <v/>
      </c>
      <c r="CI36">
        <f>IF($A$11="",0,$A$11^CI$26/(CI$25^CI$26+$A$11^CI$26))</f>
        <v/>
      </c>
      <c r="CJ36">
        <f>IF($A$11="",0,$A$11^CJ$26/(CJ$25^CJ$26+$A$11^CJ$26))</f>
        <v/>
      </c>
      <c r="CK36">
        <f>IF($A$11="",0,$A$11^CK$26/(CK$25^CK$26+$A$11^CK$26))</f>
        <v/>
      </c>
      <c r="CL36">
        <f>IF($A$11="",0,$A$11^CL$26/(CL$25^CL$26+$A$11^CL$26))</f>
        <v/>
      </c>
      <c r="CM36">
        <f>IF($A$11="",0,$A$11^CM$26/(CM$25^CM$26+$A$11^CM$26))</f>
        <v/>
      </c>
      <c r="CN36">
        <f>IF($A$11="",0,$A$11^CN$26/(CN$25^CN$26+$A$11^CN$26))</f>
        <v/>
      </c>
      <c r="CO36">
        <f>IF($A$11="",0,$A$11^CO$26/(CO$25^CO$26+$A$11^CO$26))</f>
        <v/>
      </c>
      <c r="CP36">
        <f>IF($A$11="",0,$A$11^CP$26/(CP$25^CP$26+$A$11^CP$26))</f>
        <v/>
      </c>
      <c r="CQ36">
        <f>IF($A$11="",0,$A$11^CQ$26/(CQ$25^CQ$26+$A$11^CQ$26))</f>
        <v/>
      </c>
      <c r="CR36">
        <f>IF($A$11="",0,$A$11^CR$26/(CR$25^CR$26+$A$11^CR$26))</f>
        <v/>
      </c>
      <c r="CS36">
        <f>IF($A$11="",0,$A$11^CS$26/(CS$25^CS$26+$A$11^CS$26))</f>
        <v/>
      </c>
      <c r="CT36">
        <f>IF($A$11="",0,$A$11^CT$26/(CT$25^CT$26+$A$11^CT$26))</f>
        <v/>
      </c>
      <c r="CU36">
        <f>IF($A$11="",0,$A$11^CU$26/(CU$25^CU$26+$A$11^CU$26))</f>
        <v/>
      </c>
      <c r="CV36">
        <f>IF($A$11="",0,$A$11^CV$26/(CV$25^CV$26+$A$11^CV$26))</f>
        <v/>
      </c>
      <c r="CW36">
        <f>IF($A$11="",0,$A$11^CW$26/(CW$25^CW$26+$A$11^CW$26))</f>
        <v/>
      </c>
      <c r="CX36">
        <f>IF($A$11="",0,$A$11^CX$26/(CX$25^CX$26+$A$11^CX$26))</f>
        <v/>
      </c>
      <c r="CY36">
        <f>IF($A$11="",0,$A$11^CY$26/(CY$25^CY$26+$A$11^CY$26))</f>
        <v/>
      </c>
      <c r="CZ36">
        <f>IF($A$11="",0,$A$11^CZ$26/(CZ$25^CZ$26+$A$11^CZ$26))</f>
        <v/>
      </c>
      <c r="DA36">
        <f>IF($A$11="",0,$A$11^DA$26/(DA$25^DA$26+$A$11^DA$26))</f>
        <v/>
      </c>
      <c r="DB36">
        <f>IF($A$11="",0,$A$11^DB$26/(DB$25^DB$26+$A$11^DB$26))</f>
        <v/>
      </c>
      <c r="DC36">
        <f>IF($A$11="",0,$A$11^DC$26/(DC$25^DC$26+$A$11^DC$26))</f>
        <v/>
      </c>
      <c r="DD36">
        <f>IF($A$11="",0,$A$11^DD$26/(DD$25^DD$26+$A$11^DD$26))</f>
        <v/>
      </c>
      <c r="DE36">
        <f>IF($A$11="",0,$A$11^DE$26/(DE$25^DE$26+$A$11^DE$26))</f>
        <v/>
      </c>
      <c r="DF36">
        <f>IF($A$11="",0,$A$11^DF$26/(DF$25^DF$26+$A$11^DF$26))</f>
        <v/>
      </c>
      <c r="DG36">
        <f>IF($A$11="",0,$A$11^DG$26/(DG$25^DG$26+$A$11^DG$26))</f>
        <v/>
      </c>
      <c r="DH36">
        <f>IF($A$11="",0,$A$11^DH$26/(DH$25^DH$26+$A$11^DH$26))</f>
        <v/>
      </c>
      <c r="DI36">
        <f>IF($A$11="",0,$A$11^DI$26/(DI$25^DI$26+$A$11^DI$26))</f>
        <v/>
      </c>
      <c r="DJ36">
        <f>IF($A$11="",0,$A$11^DJ$26/(DJ$25^DJ$26+$A$11^DJ$26))</f>
        <v/>
      </c>
      <c r="DK36">
        <f>IF($A$11="",0,$A$11^DK$26/(DK$25^DK$26+$A$11^DK$26))</f>
        <v/>
      </c>
    </row>
    <row r="37">
      <c r="H37" t="n">
        <v>13</v>
      </c>
      <c r="I37" s="10">
        <f>IF(H37=0,0,$I$13*H37^$I$12/($I$11^$I$12+H37^$I$12))</f>
        <v/>
      </c>
      <c r="J37" s="18">
        <f>IF(H37=0,"",I37-I36)</f>
        <v/>
      </c>
      <c r="K37" s="19">
        <f>$I$6*I37-$I$7*H37</f>
        <v/>
      </c>
      <c r="T37">
        <f>IF($A$12="",0,$A$12^T$26/(T$25^T$26+$A$12^T$26))</f>
        <v/>
      </c>
      <c r="U37">
        <f>IF($A$12="",0,$A$12^U$26/(U$25^U$26+$A$12^U$26))</f>
        <v/>
      </c>
      <c r="V37">
        <f>IF($A$12="",0,$A$12^V$26/(V$25^V$26+$A$12^V$26))</f>
        <v/>
      </c>
      <c r="W37">
        <f>IF($A$12="",0,$A$12^W$26/(W$25^W$26+$A$12^W$26))</f>
        <v/>
      </c>
      <c r="X37">
        <f>IF($A$12="",0,$A$12^X$26/(X$25^X$26+$A$12^X$26))</f>
        <v/>
      </c>
      <c r="Y37">
        <f>IF($A$12="",0,$A$12^Y$26/(Y$25^Y$26+$A$12^Y$26))</f>
        <v/>
      </c>
      <c r="Z37">
        <f>IF($A$12="",0,$A$12^Z$26/(Z$25^Z$26+$A$12^Z$26))</f>
        <v/>
      </c>
      <c r="AA37">
        <f>IF($A$12="",0,$A$12^AA$26/(AA$25^AA$26+$A$12^AA$26))</f>
        <v/>
      </c>
      <c r="AB37">
        <f>IF($A$12="",0,$A$12^AB$26/(AB$25^AB$26+$A$12^AB$26))</f>
        <v/>
      </c>
      <c r="AC37">
        <f>IF($A$12="",0,$A$12^AC$26/(AC$25^AC$26+$A$12^AC$26))</f>
        <v/>
      </c>
      <c r="AD37">
        <f>IF($A$12="",0,$A$12^AD$26/(AD$25^AD$26+$A$12^AD$26))</f>
        <v/>
      </c>
      <c r="AE37">
        <f>IF($A$12="",0,$A$12^AE$26/(AE$25^AE$26+$A$12^AE$26))</f>
        <v/>
      </c>
      <c r="AF37">
        <f>IF($A$12="",0,$A$12^AF$26/(AF$25^AF$26+$A$12^AF$26))</f>
        <v/>
      </c>
      <c r="AG37">
        <f>IF($A$12="",0,$A$12^AG$26/(AG$25^AG$26+$A$12^AG$26))</f>
        <v/>
      </c>
      <c r="AH37">
        <f>IF($A$12="",0,$A$12^AH$26/(AH$25^AH$26+$A$12^AH$26))</f>
        <v/>
      </c>
      <c r="AI37">
        <f>IF($A$12="",0,$A$12^AI$26/(AI$25^AI$26+$A$12^AI$26))</f>
        <v/>
      </c>
      <c r="AJ37">
        <f>IF($A$12="",0,$A$12^AJ$26/(AJ$25^AJ$26+$A$12^AJ$26))</f>
        <v/>
      </c>
      <c r="AK37">
        <f>IF($A$12="",0,$A$12^AK$26/(AK$25^AK$26+$A$12^AK$26))</f>
        <v/>
      </c>
      <c r="AL37">
        <f>IF($A$12="",0,$A$12^AL$26/(AL$25^AL$26+$A$12^AL$26))</f>
        <v/>
      </c>
      <c r="AM37">
        <f>IF($A$12="",0,$A$12^AM$26/(AM$25^AM$26+$A$12^AM$26))</f>
        <v/>
      </c>
      <c r="AN37">
        <f>IF($A$12="",0,$A$12^AN$26/(AN$25^AN$26+$A$12^AN$26))</f>
        <v/>
      </c>
      <c r="AO37">
        <f>IF($A$12="",0,$A$12^AO$26/(AO$25^AO$26+$A$12^AO$26))</f>
        <v/>
      </c>
      <c r="AP37">
        <f>IF($A$12="",0,$A$12^AP$26/(AP$25^AP$26+$A$12^AP$26))</f>
        <v/>
      </c>
      <c r="AQ37">
        <f>IF($A$12="",0,$A$12^AQ$26/(AQ$25^AQ$26+$A$12^AQ$26))</f>
        <v/>
      </c>
      <c r="AR37">
        <f>IF($A$12="",0,$A$12^AR$26/(AR$25^AR$26+$A$12^AR$26))</f>
        <v/>
      </c>
      <c r="AS37">
        <f>IF($A$12="",0,$A$12^AS$26/(AS$25^AS$26+$A$12^AS$26))</f>
        <v/>
      </c>
      <c r="AT37">
        <f>IF($A$12="",0,$A$12^AT$26/(AT$25^AT$26+$A$12^AT$26))</f>
        <v/>
      </c>
      <c r="AU37">
        <f>IF($A$12="",0,$A$12^AU$26/(AU$25^AU$26+$A$12^AU$26))</f>
        <v/>
      </c>
      <c r="AV37">
        <f>IF($A$12="",0,$A$12^AV$26/(AV$25^AV$26+$A$12^AV$26))</f>
        <v/>
      </c>
      <c r="AW37">
        <f>IF($A$12="",0,$A$12^AW$26/(AW$25^AW$26+$A$12^AW$26))</f>
        <v/>
      </c>
      <c r="AX37">
        <f>IF($A$12="",0,$A$12^AX$26/(AX$25^AX$26+$A$12^AX$26))</f>
        <v/>
      </c>
      <c r="AY37">
        <f>IF($A$12="",0,$A$12^AY$26/(AY$25^AY$26+$A$12^AY$26))</f>
        <v/>
      </c>
      <c r="AZ37">
        <f>IF($A$12="",0,$A$12^AZ$26/(AZ$25^AZ$26+$A$12^AZ$26))</f>
        <v/>
      </c>
      <c r="BA37">
        <f>IF($A$12="",0,$A$12^BA$26/(BA$25^BA$26+$A$12^BA$26))</f>
        <v/>
      </c>
      <c r="BB37">
        <f>IF($A$12="",0,$A$12^BB$26/(BB$25^BB$26+$A$12^BB$26))</f>
        <v/>
      </c>
      <c r="BC37">
        <f>IF($A$12="",0,$A$12^BC$26/(BC$25^BC$26+$A$12^BC$26))</f>
        <v/>
      </c>
      <c r="BD37">
        <f>IF($A$12="",0,$A$12^BD$26/(BD$25^BD$26+$A$12^BD$26))</f>
        <v/>
      </c>
      <c r="BE37">
        <f>IF($A$12="",0,$A$12^BE$26/(BE$25^BE$26+$A$12^BE$26))</f>
        <v/>
      </c>
      <c r="BF37">
        <f>IF($A$12="",0,$A$12^BF$26/(BF$25^BF$26+$A$12^BF$26))</f>
        <v/>
      </c>
      <c r="BG37">
        <f>IF($A$12="",0,$A$12^BG$26/(BG$25^BG$26+$A$12^BG$26))</f>
        <v/>
      </c>
      <c r="BH37">
        <f>IF($A$12="",0,$A$12^BH$26/(BH$25^BH$26+$A$12^BH$26))</f>
        <v/>
      </c>
      <c r="BI37">
        <f>IF($A$12="",0,$A$12^BI$26/(BI$25^BI$26+$A$12^BI$26))</f>
        <v/>
      </c>
      <c r="BJ37">
        <f>IF($A$12="",0,$A$12^BJ$26/(BJ$25^BJ$26+$A$12^BJ$26))</f>
        <v/>
      </c>
      <c r="BK37">
        <f>IF($A$12="",0,$A$12^BK$26/(BK$25^BK$26+$A$12^BK$26))</f>
        <v/>
      </c>
      <c r="BL37">
        <f>IF($A$12="",0,$A$12^BL$26/(BL$25^BL$26+$A$12^BL$26))</f>
        <v/>
      </c>
      <c r="BM37">
        <f>IF($A$12="",0,$A$12^BM$26/(BM$25^BM$26+$A$12^BM$26))</f>
        <v/>
      </c>
      <c r="BN37">
        <f>IF($A$12="",0,$A$12^BN$26/(BN$25^BN$26+$A$12^BN$26))</f>
        <v/>
      </c>
      <c r="BO37">
        <f>IF($A$12="",0,$A$12^BO$26/(BO$25^BO$26+$A$12^BO$26))</f>
        <v/>
      </c>
      <c r="BP37">
        <f>IF($A$12="",0,$A$12^BP$26/(BP$25^BP$26+$A$12^BP$26))</f>
        <v/>
      </c>
      <c r="BQ37">
        <f>IF($A$12="",0,$A$12^BQ$26/(BQ$25^BQ$26+$A$12^BQ$26))</f>
        <v/>
      </c>
      <c r="BR37">
        <f>IF($A$12="",0,$A$12^BR$26/(BR$25^BR$26+$A$12^BR$26))</f>
        <v/>
      </c>
      <c r="BS37">
        <f>IF($A$12="",0,$A$12^BS$26/(BS$25^BS$26+$A$12^BS$26))</f>
        <v/>
      </c>
      <c r="BT37">
        <f>IF($A$12="",0,$A$12^BT$26/(BT$25^BT$26+$A$12^BT$26))</f>
        <v/>
      </c>
      <c r="BU37">
        <f>IF($A$12="",0,$A$12^BU$26/(BU$25^BU$26+$A$12^BU$26))</f>
        <v/>
      </c>
      <c r="BV37">
        <f>IF($A$12="",0,$A$12^BV$26/(BV$25^BV$26+$A$12^BV$26))</f>
        <v/>
      </c>
      <c r="BW37">
        <f>IF($A$12="",0,$A$12^BW$26/(BW$25^BW$26+$A$12^BW$26))</f>
        <v/>
      </c>
      <c r="BX37">
        <f>IF($A$12="",0,$A$12^BX$26/(BX$25^BX$26+$A$12^BX$26))</f>
        <v/>
      </c>
      <c r="BY37">
        <f>IF($A$12="",0,$A$12^BY$26/(BY$25^BY$26+$A$12^BY$26))</f>
        <v/>
      </c>
      <c r="BZ37">
        <f>IF($A$12="",0,$A$12^BZ$26/(BZ$25^BZ$26+$A$12^BZ$26))</f>
        <v/>
      </c>
      <c r="CA37">
        <f>IF($A$12="",0,$A$12^CA$26/(CA$25^CA$26+$A$12^CA$26))</f>
        <v/>
      </c>
      <c r="CB37">
        <f>IF($A$12="",0,$A$12^CB$26/(CB$25^CB$26+$A$12^CB$26))</f>
        <v/>
      </c>
      <c r="CC37">
        <f>IF($A$12="",0,$A$12^CC$26/(CC$25^CC$26+$A$12^CC$26))</f>
        <v/>
      </c>
      <c r="CD37">
        <f>IF($A$12="",0,$A$12^CD$26/(CD$25^CD$26+$A$12^CD$26))</f>
        <v/>
      </c>
      <c r="CE37">
        <f>IF($A$12="",0,$A$12^CE$26/(CE$25^CE$26+$A$12^CE$26))</f>
        <v/>
      </c>
      <c r="CF37">
        <f>IF($A$12="",0,$A$12^CF$26/(CF$25^CF$26+$A$12^CF$26))</f>
        <v/>
      </c>
      <c r="CG37">
        <f>IF($A$12="",0,$A$12^CG$26/(CG$25^CG$26+$A$12^CG$26))</f>
        <v/>
      </c>
      <c r="CH37">
        <f>IF($A$12="",0,$A$12^CH$26/(CH$25^CH$26+$A$12^CH$26))</f>
        <v/>
      </c>
      <c r="CI37">
        <f>IF($A$12="",0,$A$12^CI$26/(CI$25^CI$26+$A$12^CI$26))</f>
        <v/>
      </c>
      <c r="CJ37">
        <f>IF($A$12="",0,$A$12^CJ$26/(CJ$25^CJ$26+$A$12^CJ$26))</f>
        <v/>
      </c>
      <c r="CK37">
        <f>IF($A$12="",0,$A$12^CK$26/(CK$25^CK$26+$A$12^CK$26))</f>
        <v/>
      </c>
      <c r="CL37">
        <f>IF($A$12="",0,$A$12^CL$26/(CL$25^CL$26+$A$12^CL$26))</f>
        <v/>
      </c>
      <c r="CM37">
        <f>IF($A$12="",0,$A$12^CM$26/(CM$25^CM$26+$A$12^CM$26))</f>
        <v/>
      </c>
      <c r="CN37">
        <f>IF($A$12="",0,$A$12^CN$26/(CN$25^CN$26+$A$12^CN$26))</f>
        <v/>
      </c>
      <c r="CO37">
        <f>IF($A$12="",0,$A$12^CO$26/(CO$25^CO$26+$A$12^CO$26))</f>
        <v/>
      </c>
      <c r="CP37">
        <f>IF($A$12="",0,$A$12^CP$26/(CP$25^CP$26+$A$12^CP$26))</f>
        <v/>
      </c>
      <c r="CQ37">
        <f>IF($A$12="",0,$A$12^CQ$26/(CQ$25^CQ$26+$A$12^CQ$26))</f>
        <v/>
      </c>
      <c r="CR37">
        <f>IF($A$12="",0,$A$12^CR$26/(CR$25^CR$26+$A$12^CR$26))</f>
        <v/>
      </c>
      <c r="CS37">
        <f>IF($A$12="",0,$A$12^CS$26/(CS$25^CS$26+$A$12^CS$26))</f>
        <v/>
      </c>
      <c r="CT37">
        <f>IF($A$12="",0,$A$12^CT$26/(CT$25^CT$26+$A$12^CT$26))</f>
        <v/>
      </c>
      <c r="CU37">
        <f>IF($A$12="",0,$A$12^CU$26/(CU$25^CU$26+$A$12^CU$26))</f>
        <v/>
      </c>
      <c r="CV37">
        <f>IF($A$12="",0,$A$12^CV$26/(CV$25^CV$26+$A$12^CV$26))</f>
        <v/>
      </c>
      <c r="CW37">
        <f>IF($A$12="",0,$A$12^CW$26/(CW$25^CW$26+$A$12^CW$26))</f>
        <v/>
      </c>
      <c r="CX37">
        <f>IF($A$12="",0,$A$12^CX$26/(CX$25^CX$26+$A$12^CX$26))</f>
        <v/>
      </c>
      <c r="CY37">
        <f>IF($A$12="",0,$A$12^CY$26/(CY$25^CY$26+$A$12^CY$26))</f>
        <v/>
      </c>
      <c r="CZ37">
        <f>IF($A$12="",0,$A$12^CZ$26/(CZ$25^CZ$26+$A$12^CZ$26))</f>
        <v/>
      </c>
      <c r="DA37">
        <f>IF($A$12="",0,$A$12^DA$26/(DA$25^DA$26+$A$12^DA$26))</f>
        <v/>
      </c>
      <c r="DB37">
        <f>IF($A$12="",0,$A$12^DB$26/(DB$25^DB$26+$A$12^DB$26))</f>
        <v/>
      </c>
      <c r="DC37">
        <f>IF($A$12="",0,$A$12^DC$26/(DC$25^DC$26+$A$12^DC$26))</f>
        <v/>
      </c>
      <c r="DD37">
        <f>IF($A$12="",0,$A$12^DD$26/(DD$25^DD$26+$A$12^DD$26))</f>
        <v/>
      </c>
      <c r="DE37">
        <f>IF($A$12="",0,$A$12^DE$26/(DE$25^DE$26+$A$12^DE$26))</f>
        <v/>
      </c>
      <c r="DF37">
        <f>IF($A$12="",0,$A$12^DF$26/(DF$25^DF$26+$A$12^DF$26))</f>
        <v/>
      </c>
      <c r="DG37">
        <f>IF($A$12="",0,$A$12^DG$26/(DG$25^DG$26+$A$12^DG$26))</f>
        <v/>
      </c>
      <c r="DH37">
        <f>IF($A$12="",0,$A$12^DH$26/(DH$25^DH$26+$A$12^DH$26))</f>
        <v/>
      </c>
      <c r="DI37">
        <f>IF($A$12="",0,$A$12^DI$26/(DI$25^DI$26+$A$12^DI$26))</f>
        <v/>
      </c>
      <c r="DJ37">
        <f>IF($A$12="",0,$A$12^DJ$26/(DJ$25^DJ$26+$A$12^DJ$26))</f>
        <v/>
      </c>
      <c r="DK37">
        <f>IF($A$12="",0,$A$12^DK$26/(DK$25^DK$26+$A$12^DK$26))</f>
        <v/>
      </c>
    </row>
    <row r="38">
      <c r="H38" t="n">
        <v>14</v>
      </c>
      <c r="I38" s="10">
        <f>IF(H38=0,0,$I$13*H38^$I$12/($I$11^$I$12+H38^$I$12))</f>
        <v/>
      </c>
      <c r="J38" s="18">
        <f>IF(H38=0,"",I38-I37)</f>
        <v/>
      </c>
      <c r="K38" s="19">
        <f>$I$6*I38-$I$7*H38</f>
        <v/>
      </c>
      <c r="T38">
        <f>IF($A$13="",0,$A$13^T$26/(T$25^T$26+$A$13^T$26))</f>
        <v/>
      </c>
      <c r="U38">
        <f>IF($A$13="",0,$A$13^U$26/(U$25^U$26+$A$13^U$26))</f>
        <v/>
      </c>
      <c r="V38">
        <f>IF($A$13="",0,$A$13^V$26/(V$25^V$26+$A$13^V$26))</f>
        <v/>
      </c>
      <c r="W38">
        <f>IF($A$13="",0,$A$13^W$26/(W$25^W$26+$A$13^W$26))</f>
        <v/>
      </c>
      <c r="X38">
        <f>IF($A$13="",0,$A$13^X$26/(X$25^X$26+$A$13^X$26))</f>
        <v/>
      </c>
      <c r="Y38">
        <f>IF($A$13="",0,$A$13^Y$26/(Y$25^Y$26+$A$13^Y$26))</f>
        <v/>
      </c>
      <c r="Z38">
        <f>IF($A$13="",0,$A$13^Z$26/(Z$25^Z$26+$A$13^Z$26))</f>
        <v/>
      </c>
      <c r="AA38">
        <f>IF($A$13="",0,$A$13^AA$26/(AA$25^AA$26+$A$13^AA$26))</f>
        <v/>
      </c>
      <c r="AB38">
        <f>IF($A$13="",0,$A$13^AB$26/(AB$25^AB$26+$A$13^AB$26))</f>
        <v/>
      </c>
      <c r="AC38">
        <f>IF($A$13="",0,$A$13^AC$26/(AC$25^AC$26+$A$13^AC$26))</f>
        <v/>
      </c>
      <c r="AD38">
        <f>IF($A$13="",0,$A$13^AD$26/(AD$25^AD$26+$A$13^AD$26))</f>
        <v/>
      </c>
      <c r="AE38">
        <f>IF($A$13="",0,$A$13^AE$26/(AE$25^AE$26+$A$13^AE$26))</f>
        <v/>
      </c>
      <c r="AF38">
        <f>IF($A$13="",0,$A$13^AF$26/(AF$25^AF$26+$A$13^AF$26))</f>
        <v/>
      </c>
      <c r="AG38">
        <f>IF($A$13="",0,$A$13^AG$26/(AG$25^AG$26+$A$13^AG$26))</f>
        <v/>
      </c>
      <c r="AH38">
        <f>IF($A$13="",0,$A$13^AH$26/(AH$25^AH$26+$A$13^AH$26))</f>
        <v/>
      </c>
      <c r="AI38">
        <f>IF($A$13="",0,$A$13^AI$26/(AI$25^AI$26+$A$13^AI$26))</f>
        <v/>
      </c>
      <c r="AJ38">
        <f>IF($A$13="",0,$A$13^AJ$26/(AJ$25^AJ$26+$A$13^AJ$26))</f>
        <v/>
      </c>
      <c r="AK38">
        <f>IF($A$13="",0,$A$13^AK$26/(AK$25^AK$26+$A$13^AK$26))</f>
        <v/>
      </c>
      <c r="AL38">
        <f>IF($A$13="",0,$A$13^AL$26/(AL$25^AL$26+$A$13^AL$26))</f>
        <v/>
      </c>
      <c r="AM38">
        <f>IF($A$13="",0,$A$13^AM$26/(AM$25^AM$26+$A$13^AM$26))</f>
        <v/>
      </c>
      <c r="AN38">
        <f>IF($A$13="",0,$A$13^AN$26/(AN$25^AN$26+$A$13^AN$26))</f>
        <v/>
      </c>
      <c r="AO38">
        <f>IF($A$13="",0,$A$13^AO$26/(AO$25^AO$26+$A$13^AO$26))</f>
        <v/>
      </c>
      <c r="AP38">
        <f>IF($A$13="",0,$A$13^AP$26/(AP$25^AP$26+$A$13^AP$26))</f>
        <v/>
      </c>
      <c r="AQ38">
        <f>IF($A$13="",0,$A$13^AQ$26/(AQ$25^AQ$26+$A$13^AQ$26))</f>
        <v/>
      </c>
      <c r="AR38">
        <f>IF($A$13="",0,$A$13^AR$26/(AR$25^AR$26+$A$13^AR$26))</f>
        <v/>
      </c>
      <c r="AS38">
        <f>IF($A$13="",0,$A$13^AS$26/(AS$25^AS$26+$A$13^AS$26))</f>
        <v/>
      </c>
      <c r="AT38">
        <f>IF($A$13="",0,$A$13^AT$26/(AT$25^AT$26+$A$13^AT$26))</f>
        <v/>
      </c>
      <c r="AU38">
        <f>IF($A$13="",0,$A$13^AU$26/(AU$25^AU$26+$A$13^AU$26))</f>
        <v/>
      </c>
      <c r="AV38">
        <f>IF($A$13="",0,$A$13^AV$26/(AV$25^AV$26+$A$13^AV$26))</f>
        <v/>
      </c>
      <c r="AW38">
        <f>IF($A$13="",0,$A$13^AW$26/(AW$25^AW$26+$A$13^AW$26))</f>
        <v/>
      </c>
      <c r="AX38">
        <f>IF($A$13="",0,$A$13^AX$26/(AX$25^AX$26+$A$13^AX$26))</f>
        <v/>
      </c>
      <c r="AY38">
        <f>IF($A$13="",0,$A$13^AY$26/(AY$25^AY$26+$A$13^AY$26))</f>
        <v/>
      </c>
      <c r="AZ38">
        <f>IF($A$13="",0,$A$13^AZ$26/(AZ$25^AZ$26+$A$13^AZ$26))</f>
        <v/>
      </c>
      <c r="BA38">
        <f>IF($A$13="",0,$A$13^BA$26/(BA$25^BA$26+$A$13^BA$26))</f>
        <v/>
      </c>
      <c r="BB38">
        <f>IF($A$13="",0,$A$13^BB$26/(BB$25^BB$26+$A$13^BB$26))</f>
        <v/>
      </c>
      <c r="BC38">
        <f>IF($A$13="",0,$A$13^BC$26/(BC$25^BC$26+$A$13^BC$26))</f>
        <v/>
      </c>
      <c r="BD38">
        <f>IF($A$13="",0,$A$13^BD$26/(BD$25^BD$26+$A$13^BD$26))</f>
        <v/>
      </c>
      <c r="BE38">
        <f>IF($A$13="",0,$A$13^BE$26/(BE$25^BE$26+$A$13^BE$26))</f>
        <v/>
      </c>
      <c r="BF38">
        <f>IF($A$13="",0,$A$13^BF$26/(BF$25^BF$26+$A$13^BF$26))</f>
        <v/>
      </c>
      <c r="BG38">
        <f>IF($A$13="",0,$A$13^BG$26/(BG$25^BG$26+$A$13^BG$26))</f>
        <v/>
      </c>
      <c r="BH38">
        <f>IF($A$13="",0,$A$13^BH$26/(BH$25^BH$26+$A$13^BH$26))</f>
        <v/>
      </c>
      <c r="BI38">
        <f>IF($A$13="",0,$A$13^BI$26/(BI$25^BI$26+$A$13^BI$26))</f>
        <v/>
      </c>
      <c r="BJ38">
        <f>IF($A$13="",0,$A$13^BJ$26/(BJ$25^BJ$26+$A$13^BJ$26))</f>
        <v/>
      </c>
      <c r="BK38">
        <f>IF($A$13="",0,$A$13^BK$26/(BK$25^BK$26+$A$13^BK$26))</f>
        <v/>
      </c>
      <c r="BL38">
        <f>IF($A$13="",0,$A$13^BL$26/(BL$25^BL$26+$A$13^BL$26))</f>
        <v/>
      </c>
      <c r="BM38">
        <f>IF($A$13="",0,$A$13^BM$26/(BM$25^BM$26+$A$13^BM$26))</f>
        <v/>
      </c>
      <c r="BN38">
        <f>IF($A$13="",0,$A$13^BN$26/(BN$25^BN$26+$A$13^BN$26))</f>
        <v/>
      </c>
      <c r="BO38">
        <f>IF($A$13="",0,$A$13^BO$26/(BO$25^BO$26+$A$13^BO$26))</f>
        <v/>
      </c>
      <c r="BP38">
        <f>IF($A$13="",0,$A$13^BP$26/(BP$25^BP$26+$A$13^BP$26))</f>
        <v/>
      </c>
      <c r="BQ38">
        <f>IF($A$13="",0,$A$13^BQ$26/(BQ$25^BQ$26+$A$13^BQ$26))</f>
        <v/>
      </c>
      <c r="BR38">
        <f>IF($A$13="",0,$A$13^BR$26/(BR$25^BR$26+$A$13^BR$26))</f>
        <v/>
      </c>
      <c r="BS38">
        <f>IF($A$13="",0,$A$13^BS$26/(BS$25^BS$26+$A$13^BS$26))</f>
        <v/>
      </c>
      <c r="BT38">
        <f>IF($A$13="",0,$A$13^BT$26/(BT$25^BT$26+$A$13^BT$26))</f>
        <v/>
      </c>
      <c r="BU38">
        <f>IF($A$13="",0,$A$13^BU$26/(BU$25^BU$26+$A$13^BU$26))</f>
        <v/>
      </c>
      <c r="BV38">
        <f>IF($A$13="",0,$A$13^BV$26/(BV$25^BV$26+$A$13^BV$26))</f>
        <v/>
      </c>
      <c r="BW38">
        <f>IF($A$13="",0,$A$13^BW$26/(BW$25^BW$26+$A$13^BW$26))</f>
        <v/>
      </c>
      <c r="BX38">
        <f>IF($A$13="",0,$A$13^BX$26/(BX$25^BX$26+$A$13^BX$26))</f>
        <v/>
      </c>
      <c r="BY38">
        <f>IF($A$13="",0,$A$13^BY$26/(BY$25^BY$26+$A$13^BY$26))</f>
        <v/>
      </c>
      <c r="BZ38">
        <f>IF($A$13="",0,$A$13^BZ$26/(BZ$25^BZ$26+$A$13^BZ$26))</f>
        <v/>
      </c>
      <c r="CA38">
        <f>IF($A$13="",0,$A$13^CA$26/(CA$25^CA$26+$A$13^CA$26))</f>
        <v/>
      </c>
      <c r="CB38">
        <f>IF($A$13="",0,$A$13^CB$26/(CB$25^CB$26+$A$13^CB$26))</f>
        <v/>
      </c>
      <c r="CC38">
        <f>IF($A$13="",0,$A$13^CC$26/(CC$25^CC$26+$A$13^CC$26))</f>
        <v/>
      </c>
      <c r="CD38">
        <f>IF($A$13="",0,$A$13^CD$26/(CD$25^CD$26+$A$13^CD$26))</f>
        <v/>
      </c>
      <c r="CE38">
        <f>IF($A$13="",0,$A$13^CE$26/(CE$25^CE$26+$A$13^CE$26))</f>
        <v/>
      </c>
      <c r="CF38">
        <f>IF($A$13="",0,$A$13^CF$26/(CF$25^CF$26+$A$13^CF$26))</f>
        <v/>
      </c>
      <c r="CG38">
        <f>IF($A$13="",0,$A$13^CG$26/(CG$25^CG$26+$A$13^CG$26))</f>
        <v/>
      </c>
      <c r="CH38">
        <f>IF($A$13="",0,$A$13^CH$26/(CH$25^CH$26+$A$13^CH$26))</f>
        <v/>
      </c>
      <c r="CI38">
        <f>IF($A$13="",0,$A$13^CI$26/(CI$25^CI$26+$A$13^CI$26))</f>
        <v/>
      </c>
      <c r="CJ38">
        <f>IF($A$13="",0,$A$13^CJ$26/(CJ$25^CJ$26+$A$13^CJ$26))</f>
        <v/>
      </c>
      <c r="CK38">
        <f>IF($A$13="",0,$A$13^CK$26/(CK$25^CK$26+$A$13^CK$26))</f>
        <v/>
      </c>
      <c r="CL38">
        <f>IF($A$13="",0,$A$13^CL$26/(CL$25^CL$26+$A$13^CL$26))</f>
        <v/>
      </c>
      <c r="CM38">
        <f>IF($A$13="",0,$A$13^CM$26/(CM$25^CM$26+$A$13^CM$26))</f>
        <v/>
      </c>
      <c r="CN38">
        <f>IF($A$13="",0,$A$13^CN$26/(CN$25^CN$26+$A$13^CN$26))</f>
        <v/>
      </c>
      <c r="CO38">
        <f>IF($A$13="",0,$A$13^CO$26/(CO$25^CO$26+$A$13^CO$26))</f>
        <v/>
      </c>
      <c r="CP38">
        <f>IF($A$13="",0,$A$13^CP$26/(CP$25^CP$26+$A$13^CP$26))</f>
        <v/>
      </c>
      <c r="CQ38">
        <f>IF($A$13="",0,$A$13^CQ$26/(CQ$25^CQ$26+$A$13^CQ$26))</f>
        <v/>
      </c>
      <c r="CR38">
        <f>IF($A$13="",0,$A$13^CR$26/(CR$25^CR$26+$A$13^CR$26))</f>
        <v/>
      </c>
      <c r="CS38">
        <f>IF($A$13="",0,$A$13^CS$26/(CS$25^CS$26+$A$13^CS$26))</f>
        <v/>
      </c>
      <c r="CT38">
        <f>IF($A$13="",0,$A$13^CT$26/(CT$25^CT$26+$A$13^CT$26))</f>
        <v/>
      </c>
      <c r="CU38">
        <f>IF($A$13="",0,$A$13^CU$26/(CU$25^CU$26+$A$13^CU$26))</f>
        <v/>
      </c>
      <c r="CV38">
        <f>IF($A$13="",0,$A$13^CV$26/(CV$25^CV$26+$A$13^CV$26))</f>
        <v/>
      </c>
      <c r="CW38">
        <f>IF($A$13="",0,$A$13^CW$26/(CW$25^CW$26+$A$13^CW$26))</f>
        <v/>
      </c>
      <c r="CX38">
        <f>IF($A$13="",0,$A$13^CX$26/(CX$25^CX$26+$A$13^CX$26))</f>
        <v/>
      </c>
      <c r="CY38">
        <f>IF($A$13="",0,$A$13^CY$26/(CY$25^CY$26+$A$13^CY$26))</f>
        <v/>
      </c>
      <c r="CZ38">
        <f>IF($A$13="",0,$A$13^CZ$26/(CZ$25^CZ$26+$A$13^CZ$26))</f>
        <v/>
      </c>
      <c r="DA38">
        <f>IF($A$13="",0,$A$13^DA$26/(DA$25^DA$26+$A$13^DA$26))</f>
        <v/>
      </c>
      <c r="DB38">
        <f>IF($A$13="",0,$A$13^DB$26/(DB$25^DB$26+$A$13^DB$26))</f>
        <v/>
      </c>
      <c r="DC38">
        <f>IF($A$13="",0,$A$13^DC$26/(DC$25^DC$26+$A$13^DC$26))</f>
        <v/>
      </c>
      <c r="DD38">
        <f>IF($A$13="",0,$A$13^DD$26/(DD$25^DD$26+$A$13^DD$26))</f>
        <v/>
      </c>
      <c r="DE38">
        <f>IF($A$13="",0,$A$13^DE$26/(DE$25^DE$26+$A$13^DE$26))</f>
        <v/>
      </c>
      <c r="DF38">
        <f>IF($A$13="",0,$A$13^DF$26/(DF$25^DF$26+$A$13^DF$26))</f>
        <v/>
      </c>
      <c r="DG38">
        <f>IF($A$13="",0,$A$13^DG$26/(DG$25^DG$26+$A$13^DG$26))</f>
        <v/>
      </c>
      <c r="DH38">
        <f>IF($A$13="",0,$A$13^DH$26/(DH$25^DH$26+$A$13^DH$26))</f>
        <v/>
      </c>
      <c r="DI38">
        <f>IF($A$13="",0,$A$13^DI$26/(DI$25^DI$26+$A$13^DI$26))</f>
        <v/>
      </c>
      <c r="DJ38">
        <f>IF($A$13="",0,$A$13^DJ$26/(DJ$25^DJ$26+$A$13^DJ$26))</f>
        <v/>
      </c>
      <c r="DK38">
        <f>IF($A$13="",0,$A$13^DK$26/(DK$25^DK$26+$A$13^DK$26))</f>
        <v/>
      </c>
    </row>
    <row r="39">
      <c r="H39" t="n">
        <v>15</v>
      </c>
      <c r="I39" s="10">
        <f>IF(H39=0,0,$I$13*H39^$I$12/($I$11^$I$12+H39^$I$12))</f>
        <v/>
      </c>
      <c r="J39" s="18">
        <f>IF(H39=0,"",I39-I38)</f>
        <v/>
      </c>
      <c r="K39" s="19">
        <f>$I$6*I39-$I$7*H39</f>
        <v/>
      </c>
      <c r="T39">
        <f>IF($A$14="",0,$A$14^T$26/(T$25^T$26+$A$14^T$26))</f>
        <v/>
      </c>
      <c r="U39">
        <f>IF($A$14="",0,$A$14^U$26/(U$25^U$26+$A$14^U$26))</f>
        <v/>
      </c>
      <c r="V39">
        <f>IF($A$14="",0,$A$14^V$26/(V$25^V$26+$A$14^V$26))</f>
        <v/>
      </c>
      <c r="W39">
        <f>IF($A$14="",0,$A$14^W$26/(W$25^W$26+$A$14^W$26))</f>
        <v/>
      </c>
      <c r="X39">
        <f>IF($A$14="",0,$A$14^X$26/(X$25^X$26+$A$14^X$26))</f>
        <v/>
      </c>
      <c r="Y39">
        <f>IF($A$14="",0,$A$14^Y$26/(Y$25^Y$26+$A$14^Y$26))</f>
        <v/>
      </c>
      <c r="Z39">
        <f>IF($A$14="",0,$A$14^Z$26/(Z$25^Z$26+$A$14^Z$26))</f>
        <v/>
      </c>
      <c r="AA39">
        <f>IF($A$14="",0,$A$14^AA$26/(AA$25^AA$26+$A$14^AA$26))</f>
        <v/>
      </c>
      <c r="AB39">
        <f>IF($A$14="",0,$A$14^AB$26/(AB$25^AB$26+$A$14^AB$26))</f>
        <v/>
      </c>
      <c r="AC39">
        <f>IF($A$14="",0,$A$14^AC$26/(AC$25^AC$26+$A$14^AC$26))</f>
        <v/>
      </c>
      <c r="AD39">
        <f>IF($A$14="",0,$A$14^AD$26/(AD$25^AD$26+$A$14^AD$26))</f>
        <v/>
      </c>
      <c r="AE39">
        <f>IF($A$14="",0,$A$14^AE$26/(AE$25^AE$26+$A$14^AE$26))</f>
        <v/>
      </c>
      <c r="AF39">
        <f>IF($A$14="",0,$A$14^AF$26/(AF$25^AF$26+$A$14^AF$26))</f>
        <v/>
      </c>
      <c r="AG39">
        <f>IF($A$14="",0,$A$14^AG$26/(AG$25^AG$26+$A$14^AG$26))</f>
        <v/>
      </c>
      <c r="AH39">
        <f>IF($A$14="",0,$A$14^AH$26/(AH$25^AH$26+$A$14^AH$26))</f>
        <v/>
      </c>
      <c r="AI39">
        <f>IF($A$14="",0,$A$14^AI$26/(AI$25^AI$26+$A$14^AI$26))</f>
        <v/>
      </c>
      <c r="AJ39">
        <f>IF($A$14="",0,$A$14^AJ$26/(AJ$25^AJ$26+$A$14^AJ$26))</f>
        <v/>
      </c>
      <c r="AK39">
        <f>IF($A$14="",0,$A$14^AK$26/(AK$25^AK$26+$A$14^AK$26))</f>
        <v/>
      </c>
      <c r="AL39">
        <f>IF($A$14="",0,$A$14^AL$26/(AL$25^AL$26+$A$14^AL$26))</f>
        <v/>
      </c>
      <c r="AM39">
        <f>IF($A$14="",0,$A$14^AM$26/(AM$25^AM$26+$A$14^AM$26))</f>
        <v/>
      </c>
      <c r="AN39">
        <f>IF($A$14="",0,$A$14^AN$26/(AN$25^AN$26+$A$14^AN$26))</f>
        <v/>
      </c>
      <c r="AO39">
        <f>IF($A$14="",0,$A$14^AO$26/(AO$25^AO$26+$A$14^AO$26))</f>
        <v/>
      </c>
      <c r="AP39">
        <f>IF($A$14="",0,$A$14^AP$26/(AP$25^AP$26+$A$14^AP$26))</f>
        <v/>
      </c>
      <c r="AQ39">
        <f>IF($A$14="",0,$A$14^AQ$26/(AQ$25^AQ$26+$A$14^AQ$26))</f>
        <v/>
      </c>
      <c r="AR39">
        <f>IF($A$14="",0,$A$14^AR$26/(AR$25^AR$26+$A$14^AR$26))</f>
        <v/>
      </c>
      <c r="AS39">
        <f>IF($A$14="",0,$A$14^AS$26/(AS$25^AS$26+$A$14^AS$26))</f>
        <v/>
      </c>
      <c r="AT39">
        <f>IF($A$14="",0,$A$14^AT$26/(AT$25^AT$26+$A$14^AT$26))</f>
        <v/>
      </c>
      <c r="AU39">
        <f>IF($A$14="",0,$A$14^AU$26/(AU$25^AU$26+$A$14^AU$26))</f>
        <v/>
      </c>
      <c r="AV39">
        <f>IF($A$14="",0,$A$14^AV$26/(AV$25^AV$26+$A$14^AV$26))</f>
        <v/>
      </c>
      <c r="AW39">
        <f>IF($A$14="",0,$A$14^AW$26/(AW$25^AW$26+$A$14^AW$26))</f>
        <v/>
      </c>
      <c r="AX39">
        <f>IF($A$14="",0,$A$14^AX$26/(AX$25^AX$26+$A$14^AX$26))</f>
        <v/>
      </c>
      <c r="AY39">
        <f>IF($A$14="",0,$A$14^AY$26/(AY$25^AY$26+$A$14^AY$26))</f>
        <v/>
      </c>
      <c r="AZ39">
        <f>IF($A$14="",0,$A$14^AZ$26/(AZ$25^AZ$26+$A$14^AZ$26))</f>
        <v/>
      </c>
      <c r="BA39">
        <f>IF($A$14="",0,$A$14^BA$26/(BA$25^BA$26+$A$14^BA$26))</f>
        <v/>
      </c>
      <c r="BB39">
        <f>IF($A$14="",0,$A$14^BB$26/(BB$25^BB$26+$A$14^BB$26))</f>
        <v/>
      </c>
      <c r="BC39">
        <f>IF($A$14="",0,$A$14^BC$26/(BC$25^BC$26+$A$14^BC$26))</f>
        <v/>
      </c>
      <c r="BD39">
        <f>IF($A$14="",0,$A$14^BD$26/(BD$25^BD$26+$A$14^BD$26))</f>
        <v/>
      </c>
      <c r="BE39">
        <f>IF($A$14="",0,$A$14^BE$26/(BE$25^BE$26+$A$14^BE$26))</f>
        <v/>
      </c>
      <c r="BF39">
        <f>IF($A$14="",0,$A$14^BF$26/(BF$25^BF$26+$A$14^BF$26))</f>
        <v/>
      </c>
      <c r="BG39">
        <f>IF($A$14="",0,$A$14^BG$26/(BG$25^BG$26+$A$14^BG$26))</f>
        <v/>
      </c>
      <c r="BH39">
        <f>IF($A$14="",0,$A$14^BH$26/(BH$25^BH$26+$A$14^BH$26))</f>
        <v/>
      </c>
      <c r="BI39">
        <f>IF($A$14="",0,$A$14^BI$26/(BI$25^BI$26+$A$14^BI$26))</f>
        <v/>
      </c>
      <c r="BJ39">
        <f>IF($A$14="",0,$A$14^BJ$26/(BJ$25^BJ$26+$A$14^BJ$26))</f>
        <v/>
      </c>
      <c r="BK39">
        <f>IF($A$14="",0,$A$14^BK$26/(BK$25^BK$26+$A$14^BK$26))</f>
        <v/>
      </c>
      <c r="BL39">
        <f>IF($A$14="",0,$A$14^BL$26/(BL$25^BL$26+$A$14^BL$26))</f>
        <v/>
      </c>
      <c r="BM39">
        <f>IF($A$14="",0,$A$14^BM$26/(BM$25^BM$26+$A$14^BM$26))</f>
        <v/>
      </c>
      <c r="BN39">
        <f>IF($A$14="",0,$A$14^BN$26/(BN$25^BN$26+$A$14^BN$26))</f>
        <v/>
      </c>
      <c r="BO39">
        <f>IF($A$14="",0,$A$14^BO$26/(BO$25^BO$26+$A$14^BO$26))</f>
        <v/>
      </c>
      <c r="BP39">
        <f>IF($A$14="",0,$A$14^BP$26/(BP$25^BP$26+$A$14^BP$26))</f>
        <v/>
      </c>
      <c r="BQ39">
        <f>IF($A$14="",0,$A$14^BQ$26/(BQ$25^BQ$26+$A$14^BQ$26))</f>
        <v/>
      </c>
      <c r="BR39">
        <f>IF($A$14="",0,$A$14^BR$26/(BR$25^BR$26+$A$14^BR$26))</f>
        <v/>
      </c>
      <c r="BS39">
        <f>IF($A$14="",0,$A$14^BS$26/(BS$25^BS$26+$A$14^BS$26))</f>
        <v/>
      </c>
      <c r="BT39">
        <f>IF($A$14="",0,$A$14^BT$26/(BT$25^BT$26+$A$14^BT$26))</f>
        <v/>
      </c>
      <c r="BU39">
        <f>IF($A$14="",0,$A$14^BU$26/(BU$25^BU$26+$A$14^BU$26))</f>
        <v/>
      </c>
      <c r="BV39">
        <f>IF($A$14="",0,$A$14^BV$26/(BV$25^BV$26+$A$14^BV$26))</f>
        <v/>
      </c>
      <c r="BW39">
        <f>IF($A$14="",0,$A$14^BW$26/(BW$25^BW$26+$A$14^BW$26))</f>
        <v/>
      </c>
      <c r="BX39">
        <f>IF($A$14="",0,$A$14^BX$26/(BX$25^BX$26+$A$14^BX$26))</f>
        <v/>
      </c>
      <c r="BY39">
        <f>IF($A$14="",0,$A$14^BY$26/(BY$25^BY$26+$A$14^BY$26))</f>
        <v/>
      </c>
      <c r="BZ39">
        <f>IF($A$14="",0,$A$14^BZ$26/(BZ$25^BZ$26+$A$14^BZ$26))</f>
        <v/>
      </c>
      <c r="CA39">
        <f>IF($A$14="",0,$A$14^CA$26/(CA$25^CA$26+$A$14^CA$26))</f>
        <v/>
      </c>
      <c r="CB39">
        <f>IF($A$14="",0,$A$14^CB$26/(CB$25^CB$26+$A$14^CB$26))</f>
        <v/>
      </c>
      <c r="CC39">
        <f>IF($A$14="",0,$A$14^CC$26/(CC$25^CC$26+$A$14^CC$26))</f>
        <v/>
      </c>
      <c r="CD39">
        <f>IF($A$14="",0,$A$14^CD$26/(CD$25^CD$26+$A$14^CD$26))</f>
        <v/>
      </c>
      <c r="CE39">
        <f>IF($A$14="",0,$A$14^CE$26/(CE$25^CE$26+$A$14^CE$26))</f>
        <v/>
      </c>
      <c r="CF39">
        <f>IF($A$14="",0,$A$14^CF$26/(CF$25^CF$26+$A$14^CF$26))</f>
        <v/>
      </c>
      <c r="CG39">
        <f>IF($A$14="",0,$A$14^CG$26/(CG$25^CG$26+$A$14^CG$26))</f>
        <v/>
      </c>
      <c r="CH39">
        <f>IF($A$14="",0,$A$14^CH$26/(CH$25^CH$26+$A$14^CH$26))</f>
        <v/>
      </c>
      <c r="CI39">
        <f>IF($A$14="",0,$A$14^CI$26/(CI$25^CI$26+$A$14^CI$26))</f>
        <v/>
      </c>
      <c r="CJ39">
        <f>IF($A$14="",0,$A$14^CJ$26/(CJ$25^CJ$26+$A$14^CJ$26))</f>
        <v/>
      </c>
      <c r="CK39">
        <f>IF($A$14="",0,$A$14^CK$26/(CK$25^CK$26+$A$14^CK$26))</f>
        <v/>
      </c>
      <c r="CL39">
        <f>IF($A$14="",0,$A$14^CL$26/(CL$25^CL$26+$A$14^CL$26))</f>
        <v/>
      </c>
      <c r="CM39">
        <f>IF($A$14="",0,$A$14^CM$26/(CM$25^CM$26+$A$14^CM$26))</f>
        <v/>
      </c>
      <c r="CN39">
        <f>IF($A$14="",0,$A$14^CN$26/(CN$25^CN$26+$A$14^CN$26))</f>
        <v/>
      </c>
      <c r="CO39">
        <f>IF($A$14="",0,$A$14^CO$26/(CO$25^CO$26+$A$14^CO$26))</f>
        <v/>
      </c>
      <c r="CP39">
        <f>IF($A$14="",0,$A$14^CP$26/(CP$25^CP$26+$A$14^CP$26))</f>
        <v/>
      </c>
      <c r="CQ39">
        <f>IF($A$14="",0,$A$14^CQ$26/(CQ$25^CQ$26+$A$14^CQ$26))</f>
        <v/>
      </c>
      <c r="CR39">
        <f>IF($A$14="",0,$A$14^CR$26/(CR$25^CR$26+$A$14^CR$26))</f>
        <v/>
      </c>
      <c r="CS39">
        <f>IF($A$14="",0,$A$14^CS$26/(CS$25^CS$26+$A$14^CS$26))</f>
        <v/>
      </c>
      <c r="CT39">
        <f>IF($A$14="",0,$A$14^CT$26/(CT$25^CT$26+$A$14^CT$26))</f>
        <v/>
      </c>
      <c r="CU39">
        <f>IF($A$14="",0,$A$14^CU$26/(CU$25^CU$26+$A$14^CU$26))</f>
        <v/>
      </c>
      <c r="CV39">
        <f>IF($A$14="",0,$A$14^CV$26/(CV$25^CV$26+$A$14^CV$26))</f>
        <v/>
      </c>
      <c r="CW39">
        <f>IF($A$14="",0,$A$14^CW$26/(CW$25^CW$26+$A$14^CW$26))</f>
        <v/>
      </c>
      <c r="CX39">
        <f>IF($A$14="",0,$A$14^CX$26/(CX$25^CX$26+$A$14^CX$26))</f>
        <v/>
      </c>
      <c r="CY39">
        <f>IF($A$14="",0,$A$14^CY$26/(CY$25^CY$26+$A$14^CY$26))</f>
        <v/>
      </c>
      <c r="CZ39">
        <f>IF($A$14="",0,$A$14^CZ$26/(CZ$25^CZ$26+$A$14^CZ$26))</f>
        <v/>
      </c>
      <c r="DA39">
        <f>IF($A$14="",0,$A$14^DA$26/(DA$25^DA$26+$A$14^DA$26))</f>
        <v/>
      </c>
      <c r="DB39">
        <f>IF($A$14="",0,$A$14^DB$26/(DB$25^DB$26+$A$14^DB$26))</f>
        <v/>
      </c>
      <c r="DC39">
        <f>IF($A$14="",0,$A$14^DC$26/(DC$25^DC$26+$A$14^DC$26))</f>
        <v/>
      </c>
      <c r="DD39">
        <f>IF($A$14="",0,$A$14^DD$26/(DD$25^DD$26+$A$14^DD$26))</f>
        <v/>
      </c>
      <c r="DE39">
        <f>IF($A$14="",0,$A$14^DE$26/(DE$25^DE$26+$A$14^DE$26))</f>
        <v/>
      </c>
      <c r="DF39">
        <f>IF($A$14="",0,$A$14^DF$26/(DF$25^DF$26+$A$14^DF$26))</f>
        <v/>
      </c>
      <c r="DG39">
        <f>IF($A$14="",0,$A$14^DG$26/(DG$25^DG$26+$A$14^DG$26))</f>
        <v/>
      </c>
      <c r="DH39">
        <f>IF($A$14="",0,$A$14^DH$26/(DH$25^DH$26+$A$14^DH$26))</f>
        <v/>
      </c>
      <c r="DI39">
        <f>IF($A$14="",0,$A$14^DI$26/(DI$25^DI$26+$A$14^DI$26))</f>
        <v/>
      </c>
      <c r="DJ39">
        <f>IF($A$14="",0,$A$14^DJ$26/(DJ$25^DJ$26+$A$14^DJ$26))</f>
        <v/>
      </c>
      <c r="DK39">
        <f>IF($A$14="",0,$A$14^DK$26/(DK$25^DK$26+$A$14^DK$26))</f>
        <v/>
      </c>
    </row>
    <row r="40">
      <c r="H40" t="n">
        <v>16</v>
      </c>
      <c r="I40" s="10">
        <f>IF(H40=0,0,$I$13*H40^$I$12/($I$11^$I$12+H40^$I$12))</f>
        <v/>
      </c>
      <c r="J40" s="18">
        <f>IF(H40=0,"",I40-I39)</f>
        <v/>
      </c>
      <c r="K40" s="19">
        <f>$I$6*I40-$I$7*H40</f>
        <v/>
      </c>
      <c r="T40">
        <f>IF($A$15="",0,$A$15^T$26/(T$25^T$26+$A$15^T$26))</f>
        <v/>
      </c>
      <c r="U40">
        <f>IF($A$15="",0,$A$15^U$26/(U$25^U$26+$A$15^U$26))</f>
        <v/>
      </c>
      <c r="V40">
        <f>IF($A$15="",0,$A$15^V$26/(V$25^V$26+$A$15^V$26))</f>
        <v/>
      </c>
      <c r="W40">
        <f>IF($A$15="",0,$A$15^W$26/(W$25^W$26+$A$15^W$26))</f>
        <v/>
      </c>
      <c r="X40">
        <f>IF($A$15="",0,$A$15^X$26/(X$25^X$26+$A$15^X$26))</f>
        <v/>
      </c>
      <c r="Y40">
        <f>IF($A$15="",0,$A$15^Y$26/(Y$25^Y$26+$A$15^Y$26))</f>
        <v/>
      </c>
      <c r="Z40">
        <f>IF($A$15="",0,$A$15^Z$26/(Z$25^Z$26+$A$15^Z$26))</f>
        <v/>
      </c>
      <c r="AA40">
        <f>IF($A$15="",0,$A$15^AA$26/(AA$25^AA$26+$A$15^AA$26))</f>
        <v/>
      </c>
      <c r="AB40">
        <f>IF($A$15="",0,$A$15^AB$26/(AB$25^AB$26+$A$15^AB$26))</f>
        <v/>
      </c>
      <c r="AC40">
        <f>IF($A$15="",0,$A$15^AC$26/(AC$25^AC$26+$A$15^AC$26))</f>
        <v/>
      </c>
      <c r="AD40">
        <f>IF($A$15="",0,$A$15^AD$26/(AD$25^AD$26+$A$15^AD$26))</f>
        <v/>
      </c>
      <c r="AE40">
        <f>IF($A$15="",0,$A$15^AE$26/(AE$25^AE$26+$A$15^AE$26))</f>
        <v/>
      </c>
      <c r="AF40">
        <f>IF($A$15="",0,$A$15^AF$26/(AF$25^AF$26+$A$15^AF$26))</f>
        <v/>
      </c>
      <c r="AG40">
        <f>IF($A$15="",0,$A$15^AG$26/(AG$25^AG$26+$A$15^AG$26))</f>
        <v/>
      </c>
      <c r="AH40">
        <f>IF($A$15="",0,$A$15^AH$26/(AH$25^AH$26+$A$15^AH$26))</f>
        <v/>
      </c>
      <c r="AI40">
        <f>IF($A$15="",0,$A$15^AI$26/(AI$25^AI$26+$A$15^AI$26))</f>
        <v/>
      </c>
      <c r="AJ40">
        <f>IF($A$15="",0,$A$15^AJ$26/(AJ$25^AJ$26+$A$15^AJ$26))</f>
        <v/>
      </c>
      <c r="AK40">
        <f>IF($A$15="",0,$A$15^AK$26/(AK$25^AK$26+$A$15^AK$26))</f>
        <v/>
      </c>
      <c r="AL40">
        <f>IF($A$15="",0,$A$15^AL$26/(AL$25^AL$26+$A$15^AL$26))</f>
        <v/>
      </c>
      <c r="AM40">
        <f>IF($A$15="",0,$A$15^AM$26/(AM$25^AM$26+$A$15^AM$26))</f>
        <v/>
      </c>
      <c r="AN40">
        <f>IF($A$15="",0,$A$15^AN$26/(AN$25^AN$26+$A$15^AN$26))</f>
        <v/>
      </c>
      <c r="AO40">
        <f>IF($A$15="",0,$A$15^AO$26/(AO$25^AO$26+$A$15^AO$26))</f>
        <v/>
      </c>
      <c r="AP40">
        <f>IF($A$15="",0,$A$15^AP$26/(AP$25^AP$26+$A$15^AP$26))</f>
        <v/>
      </c>
      <c r="AQ40">
        <f>IF($A$15="",0,$A$15^AQ$26/(AQ$25^AQ$26+$A$15^AQ$26))</f>
        <v/>
      </c>
      <c r="AR40">
        <f>IF($A$15="",0,$A$15^AR$26/(AR$25^AR$26+$A$15^AR$26))</f>
        <v/>
      </c>
      <c r="AS40">
        <f>IF($A$15="",0,$A$15^AS$26/(AS$25^AS$26+$A$15^AS$26))</f>
        <v/>
      </c>
      <c r="AT40">
        <f>IF($A$15="",0,$A$15^AT$26/(AT$25^AT$26+$A$15^AT$26))</f>
        <v/>
      </c>
      <c r="AU40">
        <f>IF($A$15="",0,$A$15^AU$26/(AU$25^AU$26+$A$15^AU$26))</f>
        <v/>
      </c>
      <c r="AV40">
        <f>IF($A$15="",0,$A$15^AV$26/(AV$25^AV$26+$A$15^AV$26))</f>
        <v/>
      </c>
      <c r="AW40">
        <f>IF($A$15="",0,$A$15^AW$26/(AW$25^AW$26+$A$15^AW$26))</f>
        <v/>
      </c>
      <c r="AX40">
        <f>IF($A$15="",0,$A$15^AX$26/(AX$25^AX$26+$A$15^AX$26))</f>
        <v/>
      </c>
      <c r="AY40">
        <f>IF($A$15="",0,$A$15^AY$26/(AY$25^AY$26+$A$15^AY$26))</f>
        <v/>
      </c>
      <c r="AZ40">
        <f>IF($A$15="",0,$A$15^AZ$26/(AZ$25^AZ$26+$A$15^AZ$26))</f>
        <v/>
      </c>
      <c r="BA40">
        <f>IF($A$15="",0,$A$15^BA$26/(BA$25^BA$26+$A$15^BA$26))</f>
        <v/>
      </c>
      <c r="BB40">
        <f>IF($A$15="",0,$A$15^BB$26/(BB$25^BB$26+$A$15^BB$26))</f>
        <v/>
      </c>
      <c r="BC40">
        <f>IF($A$15="",0,$A$15^BC$26/(BC$25^BC$26+$A$15^BC$26))</f>
        <v/>
      </c>
      <c r="BD40">
        <f>IF($A$15="",0,$A$15^BD$26/(BD$25^BD$26+$A$15^BD$26))</f>
        <v/>
      </c>
      <c r="BE40">
        <f>IF($A$15="",0,$A$15^BE$26/(BE$25^BE$26+$A$15^BE$26))</f>
        <v/>
      </c>
      <c r="BF40">
        <f>IF($A$15="",0,$A$15^BF$26/(BF$25^BF$26+$A$15^BF$26))</f>
        <v/>
      </c>
      <c r="BG40">
        <f>IF($A$15="",0,$A$15^BG$26/(BG$25^BG$26+$A$15^BG$26))</f>
        <v/>
      </c>
      <c r="BH40">
        <f>IF($A$15="",0,$A$15^BH$26/(BH$25^BH$26+$A$15^BH$26))</f>
        <v/>
      </c>
      <c r="BI40">
        <f>IF($A$15="",0,$A$15^BI$26/(BI$25^BI$26+$A$15^BI$26))</f>
        <v/>
      </c>
      <c r="BJ40">
        <f>IF($A$15="",0,$A$15^BJ$26/(BJ$25^BJ$26+$A$15^BJ$26))</f>
        <v/>
      </c>
      <c r="BK40">
        <f>IF($A$15="",0,$A$15^BK$26/(BK$25^BK$26+$A$15^BK$26))</f>
        <v/>
      </c>
      <c r="BL40">
        <f>IF($A$15="",0,$A$15^BL$26/(BL$25^BL$26+$A$15^BL$26))</f>
        <v/>
      </c>
      <c r="BM40">
        <f>IF($A$15="",0,$A$15^BM$26/(BM$25^BM$26+$A$15^BM$26))</f>
        <v/>
      </c>
      <c r="BN40">
        <f>IF($A$15="",0,$A$15^BN$26/(BN$25^BN$26+$A$15^BN$26))</f>
        <v/>
      </c>
      <c r="BO40">
        <f>IF($A$15="",0,$A$15^BO$26/(BO$25^BO$26+$A$15^BO$26))</f>
        <v/>
      </c>
      <c r="BP40">
        <f>IF($A$15="",0,$A$15^BP$26/(BP$25^BP$26+$A$15^BP$26))</f>
        <v/>
      </c>
      <c r="BQ40">
        <f>IF($A$15="",0,$A$15^BQ$26/(BQ$25^BQ$26+$A$15^BQ$26))</f>
        <v/>
      </c>
      <c r="BR40">
        <f>IF($A$15="",0,$A$15^BR$26/(BR$25^BR$26+$A$15^BR$26))</f>
        <v/>
      </c>
      <c r="BS40">
        <f>IF($A$15="",0,$A$15^BS$26/(BS$25^BS$26+$A$15^BS$26))</f>
        <v/>
      </c>
      <c r="BT40">
        <f>IF($A$15="",0,$A$15^BT$26/(BT$25^BT$26+$A$15^BT$26))</f>
        <v/>
      </c>
      <c r="BU40">
        <f>IF($A$15="",0,$A$15^BU$26/(BU$25^BU$26+$A$15^BU$26))</f>
        <v/>
      </c>
      <c r="BV40">
        <f>IF($A$15="",0,$A$15^BV$26/(BV$25^BV$26+$A$15^BV$26))</f>
        <v/>
      </c>
      <c r="BW40">
        <f>IF($A$15="",0,$A$15^BW$26/(BW$25^BW$26+$A$15^BW$26))</f>
        <v/>
      </c>
      <c r="BX40">
        <f>IF($A$15="",0,$A$15^BX$26/(BX$25^BX$26+$A$15^BX$26))</f>
        <v/>
      </c>
      <c r="BY40">
        <f>IF($A$15="",0,$A$15^BY$26/(BY$25^BY$26+$A$15^BY$26))</f>
        <v/>
      </c>
      <c r="BZ40">
        <f>IF($A$15="",0,$A$15^BZ$26/(BZ$25^BZ$26+$A$15^BZ$26))</f>
        <v/>
      </c>
      <c r="CA40">
        <f>IF($A$15="",0,$A$15^CA$26/(CA$25^CA$26+$A$15^CA$26))</f>
        <v/>
      </c>
      <c r="CB40">
        <f>IF($A$15="",0,$A$15^CB$26/(CB$25^CB$26+$A$15^CB$26))</f>
        <v/>
      </c>
      <c r="CC40">
        <f>IF($A$15="",0,$A$15^CC$26/(CC$25^CC$26+$A$15^CC$26))</f>
        <v/>
      </c>
      <c r="CD40">
        <f>IF($A$15="",0,$A$15^CD$26/(CD$25^CD$26+$A$15^CD$26))</f>
        <v/>
      </c>
      <c r="CE40">
        <f>IF($A$15="",0,$A$15^CE$26/(CE$25^CE$26+$A$15^CE$26))</f>
        <v/>
      </c>
      <c r="CF40">
        <f>IF($A$15="",0,$A$15^CF$26/(CF$25^CF$26+$A$15^CF$26))</f>
        <v/>
      </c>
      <c r="CG40">
        <f>IF($A$15="",0,$A$15^CG$26/(CG$25^CG$26+$A$15^CG$26))</f>
        <v/>
      </c>
      <c r="CH40">
        <f>IF($A$15="",0,$A$15^CH$26/(CH$25^CH$26+$A$15^CH$26))</f>
        <v/>
      </c>
      <c r="CI40">
        <f>IF($A$15="",0,$A$15^CI$26/(CI$25^CI$26+$A$15^CI$26))</f>
        <v/>
      </c>
      <c r="CJ40">
        <f>IF($A$15="",0,$A$15^CJ$26/(CJ$25^CJ$26+$A$15^CJ$26))</f>
        <v/>
      </c>
      <c r="CK40">
        <f>IF($A$15="",0,$A$15^CK$26/(CK$25^CK$26+$A$15^CK$26))</f>
        <v/>
      </c>
      <c r="CL40">
        <f>IF($A$15="",0,$A$15^CL$26/(CL$25^CL$26+$A$15^CL$26))</f>
        <v/>
      </c>
      <c r="CM40">
        <f>IF($A$15="",0,$A$15^CM$26/(CM$25^CM$26+$A$15^CM$26))</f>
        <v/>
      </c>
      <c r="CN40">
        <f>IF($A$15="",0,$A$15^CN$26/(CN$25^CN$26+$A$15^CN$26))</f>
        <v/>
      </c>
      <c r="CO40">
        <f>IF($A$15="",0,$A$15^CO$26/(CO$25^CO$26+$A$15^CO$26))</f>
        <v/>
      </c>
      <c r="CP40">
        <f>IF($A$15="",0,$A$15^CP$26/(CP$25^CP$26+$A$15^CP$26))</f>
        <v/>
      </c>
      <c r="CQ40">
        <f>IF($A$15="",0,$A$15^CQ$26/(CQ$25^CQ$26+$A$15^CQ$26))</f>
        <v/>
      </c>
      <c r="CR40">
        <f>IF($A$15="",0,$A$15^CR$26/(CR$25^CR$26+$A$15^CR$26))</f>
        <v/>
      </c>
      <c r="CS40">
        <f>IF($A$15="",0,$A$15^CS$26/(CS$25^CS$26+$A$15^CS$26))</f>
        <v/>
      </c>
      <c r="CT40">
        <f>IF($A$15="",0,$A$15^CT$26/(CT$25^CT$26+$A$15^CT$26))</f>
        <v/>
      </c>
      <c r="CU40">
        <f>IF($A$15="",0,$A$15^CU$26/(CU$25^CU$26+$A$15^CU$26))</f>
        <v/>
      </c>
      <c r="CV40">
        <f>IF($A$15="",0,$A$15^CV$26/(CV$25^CV$26+$A$15^CV$26))</f>
        <v/>
      </c>
      <c r="CW40">
        <f>IF($A$15="",0,$A$15^CW$26/(CW$25^CW$26+$A$15^CW$26))</f>
        <v/>
      </c>
      <c r="CX40">
        <f>IF($A$15="",0,$A$15^CX$26/(CX$25^CX$26+$A$15^CX$26))</f>
        <v/>
      </c>
      <c r="CY40">
        <f>IF($A$15="",0,$A$15^CY$26/(CY$25^CY$26+$A$15^CY$26))</f>
        <v/>
      </c>
      <c r="CZ40">
        <f>IF($A$15="",0,$A$15^CZ$26/(CZ$25^CZ$26+$A$15^CZ$26))</f>
        <v/>
      </c>
      <c r="DA40">
        <f>IF($A$15="",0,$A$15^DA$26/(DA$25^DA$26+$A$15^DA$26))</f>
        <v/>
      </c>
      <c r="DB40">
        <f>IF($A$15="",0,$A$15^DB$26/(DB$25^DB$26+$A$15^DB$26))</f>
        <v/>
      </c>
      <c r="DC40">
        <f>IF($A$15="",0,$A$15^DC$26/(DC$25^DC$26+$A$15^DC$26))</f>
        <v/>
      </c>
      <c r="DD40">
        <f>IF($A$15="",0,$A$15^DD$26/(DD$25^DD$26+$A$15^DD$26))</f>
        <v/>
      </c>
      <c r="DE40">
        <f>IF($A$15="",0,$A$15^DE$26/(DE$25^DE$26+$A$15^DE$26))</f>
        <v/>
      </c>
      <c r="DF40">
        <f>IF($A$15="",0,$A$15^DF$26/(DF$25^DF$26+$A$15^DF$26))</f>
        <v/>
      </c>
      <c r="DG40">
        <f>IF($A$15="",0,$A$15^DG$26/(DG$25^DG$26+$A$15^DG$26))</f>
        <v/>
      </c>
      <c r="DH40">
        <f>IF($A$15="",0,$A$15^DH$26/(DH$25^DH$26+$A$15^DH$26))</f>
        <v/>
      </c>
      <c r="DI40">
        <f>IF($A$15="",0,$A$15^DI$26/(DI$25^DI$26+$A$15^DI$26))</f>
        <v/>
      </c>
      <c r="DJ40">
        <f>IF($A$15="",0,$A$15^DJ$26/(DJ$25^DJ$26+$A$15^DJ$26))</f>
        <v/>
      </c>
      <c r="DK40">
        <f>IF($A$15="",0,$A$15^DK$26/(DK$25^DK$26+$A$15^DK$26))</f>
        <v/>
      </c>
    </row>
    <row r="41">
      <c r="H41" t="n">
        <v>17</v>
      </c>
      <c r="I41" s="10">
        <f>IF(H41=0,0,$I$13*H41^$I$12/($I$11^$I$12+H41^$I$12))</f>
        <v/>
      </c>
      <c r="J41" s="18">
        <f>IF(H41=0,"",I41-I40)</f>
        <v/>
      </c>
      <c r="K41" s="19">
        <f>$I$6*I41-$I$7*H41</f>
        <v/>
      </c>
      <c r="T41">
        <f>IF($A$16="",0,$A$16^T$26/(T$25^T$26+$A$16^T$26))</f>
        <v/>
      </c>
      <c r="U41">
        <f>IF($A$16="",0,$A$16^U$26/(U$25^U$26+$A$16^U$26))</f>
        <v/>
      </c>
      <c r="V41">
        <f>IF($A$16="",0,$A$16^V$26/(V$25^V$26+$A$16^V$26))</f>
        <v/>
      </c>
      <c r="W41">
        <f>IF($A$16="",0,$A$16^W$26/(W$25^W$26+$A$16^W$26))</f>
        <v/>
      </c>
      <c r="X41">
        <f>IF($A$16="",0,$A$16^X$26/(X$25^X$26+$A$16^X$26))</f>
        <v/>
      </c>
      <c r="Y41">
        <f>IF($A$16="",0,$A$16^Y$26/(Y$25^Y$26+$A$16^Y$26))</f>
        <v/>
      </c>
      <c r="Z41">
        <f>IF($A$16="",0,$A$16^Z$26/(Z$25^Z$26+$A$16^Z$26))</f>
        <v/>
      </c>
      <c r="AA41">
        <f>IF($A$16="",0,$A$16^AA$26/(AA$25^AA$26+$A$16^AA$26))</f>
        <v/>
      </c>
      <c r="AB41">
        <f>IF($A$16="",0,$A$16^AB$26/(AB$25^AB$26+$A$16^AB$26))</f>
        <v/>
      </c>
      <c r="AC41">
        <f>IF($A$16="",0,$A$16^AC$26/(AC$25^AC$26+$A$16^AC$26))</f>
        <v/>
      </c>
      <c r="AD41">
        <f>IF($A$16="",0,$A$16^AD$26/(AD$25^AD$26+$A$16^AD$26))</f>
        <v/>
      </c>
      <c r="AE41">
        <f>IF($A$16="",0,$A$16^AE$26/(AE$25^AE$26+$A$16^AE$26))</f>
        <v/>
      </c>
      <c r="AF41">
        <f>IF($A$16="",0,$A$16^AF$26/(AF$25^AF$26+$A$16^AF$26))</f>
        <v/>
      </c>
      <c r="AG41">
        <f>IF($A$16="",0,$A$16^AG$26/(AG$25^AG$26+$A$16^AG$26))</f>
        <v/>
      </c>
      <c r="AH41">
        <f>IF($A$16="",0,$A$16^AH$26/(AH$25^AH$26+$A$16^AH$26))</f>
        <v/>
      </c>
      <c r="AI41">
        <f>IF($A$16="",0,$A$16^AI$26/(AI$25^AI$26+$A$16^AI$26))</f>
        <v/>
      </c>
      <c r="AJ41">
        <f>IF($A$16="",0,$A$16^AJ$26/(AJ$25^AJ$26+$A$16^AJ$26))</f>
        <v/>
      </c>
      <c r="AK41">
        <f>IF($A$16="",0,$A$16^AK$26/(AK$25^AK$26+$A$16^AK$26))</f>
        <v/>
      </c>
      <c r="AL41">
        <f>IF($A$16="",0,$A$16^AL$26/(AL$25^AL$26+$A$16^AL$26))</f>
        <v/>
      </c>
      <c r="AM41">
        <f>IF($A$16="",0,$A$16^AM$26/(AM$25^AM$26+$A$16^AM$26))</f>
        <v/>
      </c>
      <c r="AN41">
        <f>IF($A$16="",0,$A$16^AN$26/(AN$25^AN$26+$A$16^AN$26))</f>
        <v/>
      </c>
      <c r="AO41">
        <f>IF($A$16="",0,$A$16^AO$26/(AO$25^AO$26+$A$16^AO$26))</f>
        <v/>
      </c>
      <c r="AP41">
        <f>IF($A$16="",0,$A$16^AP$26/(AP$25^AP$26+$A$16^AP$26))</f>
        <v/>
      </c>
      <c r="AQ41">
        <f>IF($A$16="",0,$A$16^AQ$26/(AQ$25^AQ$26+$A$16^AQ$26))</f>
        <v/>
      </c>
      <c r="AR41">
        <f>IF($A$16="",0,$A$16^AR$26/(AR$25^AR$26+$A$16^AR$26))</f>
        <v/>
      </c>
      <c r="AS41">
        <f>IF($A$16="",0,$A$16^AS$26/(AS$25^AS$26+$A$16^AS$26))</f>
        <v/>
      </c>
      <c r="AT41">
        <f>IF($A$16="",0,$A$16^AT$26/(AT$25^AT$26+$A$16^AT$26))</f>
        <v/>
      </c>
      <c r="AU41">
        <f>IF($A$16="",0,$A$16^AU$26/(AU$25^AU$26+$A$16^AU$26))</f>
        <v/>
      </c>
      <c r="AV41">
        <f>IF($A$16="",0,$A$16^AV$26/(AV$25^AV$26+$A$16^AV$26))</f>
        <v/>
      </c>
      <c r="AW41">
        <f>IF($A$16="",0,$A$16^AW$26/(AW$25^AW$26+$A$16^AW$26))</f>
        <v/>
      </c>
      <c r="AX41">
        <f>IF($A$16="",0,$A$16^AX$26/(AX$25^AX$26+$A$16^AX$26))</f>
        <v/>
      </c>
      <c r="AY41">
        <f>IF($A$16="",0,$A$16^AY$26/(AY$25^AY$26+$A$16^AY$26))</f>
        <v/>
      </c>
      <c r="AZ41">
        <f>IF($A$16="",0,$A$16^AZ$26/(AZ$25^AZ$26+$A$16^AZ$26))</f>
        <v/>
      </c>
      <c r="BA41">
        <f>IF($A$16="",0,$A$16^BA$26/(BA$25^BA$26+$A$16^BA$26))</f>
        <v/>
      </c>
      <c r="BB41">
        <f>IF($A$16="",0,$A$16^BB$26/(BB$25^BB$26+$A$16^BB$26))</f>
        <v/>
      </c>
      <c r="BC41">
        <f>IF($A$16="",0,$A$16^BC$26/(BC$25^BC$26+$A$16^BC$26))</f>
        <v/>
      </c>
      <c r="BD41">
        <f>IF($A$16="",0,$A$16^BD$26/(BD$25^BD$26+$A$16^BD$26))</f>
        <v/>
      </c>
      <c r="BE41">
        <f>IF($A$16="",0,$A$16^BE$26/(BE$25^BE$26+$A$16^BE$26))</f>
        <v/>
      </c>
      <c r="BF41">
        <f>IF($A$16="",0,$A$16^BF$26/(BF$25^BF$26+$A$16^BF$26))</f>
        <v/>
      </c>
      <c r="BG41">
        <f>IF($A$16="",0,$A$16^BG$26/(BG$25^BG$26+$A$16^BG$26))</f>
        <v/>
      </c>
      <c r="BH41">
        <f>IF($A$16="",0,$A$16^BH$26/(BH$25^BH$26+$A$16^BH$26))</f>
        <v/>
      </c>
      <c r="BI41">
        <f>IF($A$16="",0,$A$16^BI$26/(BI$25^BI$26+$A$16^BI$26))</f>
        <v/>
      </c>
      <c r="BJ41">
        <f>IF($A$16="",0,$A$16^BJ$26/(BJ$25^BJ$26+$A$16^BJ$26))</f>
        <v/>
      </c>
      <c r="BK41">
        <f>IF($A$16="",0,$A$16^BK$26/(BK$25^BK$26+$A$16^BK$26))</f>
        <v/>
      </c>
      <c r="BL41">
        <f>IF($A$16="",0,$A$16^BL$26/(BL$25^BL$26+$A$16^BL$26))</f>
        <v/>
      </c>
      <c r="BM41">
        <f>IF($A$16="",0,$A$16^BM$26/(BM$25^BM$26+$A$16^BM$26))</f>
        <v/>
      </c>
      <c r="BN41">
        <f>IF($A$16="",0,$A$16^BN$26/(BN$25^BN$26+$A$16^BN$26))</f>
        <v/>
      </c>
      <c r="BO41">
        <f>IF($A$16="",0,$A$16^BO$26/(BO$25^BO$26+$A$16^BO$26))</f>
        <v/>
      </c>
      <c r="BP41">
        <f>IF($A$16="",0,$A$16^BP$26/(BP$25^BP$26+$A$16^BP$26))</f>
        <v/>
      </c>
      <c r="BQ41">
        <f>IF($A$16="",0,$A$16^BQ$26/(BQ$25^BQ$26+$A$16^BQ$26))</f>
        <v/>
      </c>
      <c r="BR41">
        <f>IF($A$16="",0,$A$16^BR$26/(BR$25^BR$26+$A$16^BR$26))</f>
        <v/>
      </c>
      <c r="BS41">
        <f>IF($A$16="",0,$A$16^BS$26/(BS$25^BS$26+$A$16^BS$26))</f>
        <v/>
      </c>
      <c r="BT41">
        <f>IF($A$16="",0,$A$16^BT$26/(BT$25^BT$26+$A$16^BT$26))</f>
        <v/>
      </c>
      <c r="BU41">
        <f>IF($A$16="",0,$A$16^BU$26/(BU$25^BU$26+$A$16^BU$26))</f>
        <v/>
      </c>
      <c r="BV41">
        <f>IF($A$16="",0,$A$16^BV$26/(BV$25^BV$26+$A$16^BV$26))</f>
        <v/>
      </c>
      <c r="BW41">
        <f>IF($A$16="",0,$A$16^BW$26/(BW$25^BW$26+$A$16^BW$26))</f>
        <v/>
      </c>
      <c r="BX41">
        <f>IF($A$16="",0,$A$16^BX$26/(BX$25^BX$26+$A$16^BX$26))</f>
        <v/>
      </c>
      <c r="BY41">
        <f>IF($A$16="",0,$A$16^BY$26/(BY$25^BY$26+$A$16^BY$26))</f>
        <v/>
      </c>
      <c r="BZ41">
        <f>IF($A$16="",0,$A$16^BZ$26/(BZ$25^BZ$26+$A$16^BZ$26))</f>
        <v/>
      </c>
      <c r="CA41">
        <f>IF($A$16="",0,$A$16^CA$26/(CA$25^CA$26+$A$16^CA$26))</f>
        <v/>
      </c>
      <c r="CB41">
        <f>IF($A$16="",0,$A$16^CB$26/(CB$25^CB$26+$A$16^CB$26))</f>
        <v/>
      </c>
      <c r="CC41">
        <f>IF($A$16="",0,$A$16^CC$26/(CC$25^CC$26+$A$16^CC$26))</f>
        <v/>
      </c>
      <c r="CD41">
        <f>IF($A$16="",0,$A$16^CD$26/(CD$25^CD$26+$A$16^CD$26))</f>
        <v/>
      </c>
      <c r="CE41">
        <f>IF($A$16="",0,$A$16^CE$26/(CE$25^CE$26+$A$16^CE$26))</f>
        <v/>
      </c>
      <c r="CF41">
        <f>IF($A$16="",0,$A$16^CF$26/(CF$25^CF$26+$A$16^CF$26))</f>
        <v/>
      </c>
      <c r="CG41">
        <f>IF($A$16="",0,$A$16^CG$26/(CG$25^CG$26+$A$16^CG$26))</f>
        <v/>
      </c>
      <c r="CH41">
        <f>IF($A$16="",0,$A$16^CH$26/(CH$25^CH$26+$A$16^CH$26))</f>
        <v/>
      </c>
      <c r="CI41">
        <f>IF($A$16="",0,$A$16^CI$26/(CI$25^CI$26+$A$16^CI$26))</f>
        <v/>
      </c>
      <c r="CJ41">
        <f>IF($A$16="",0,$A$16^CJ$26/(CJ$25^CJ$26+$A$16^CJ$26))</f>
        <v/>
      </c>
      <c r="CK41">
        <f>IF($A$16="",0,$A$16^CK$26/(CK$25^CK$26+$A$16^CK$26))</f>
        <v/>
      </c>
      <c r="CL41">
        <f>IF($A$16="",0,$A$16^CL$26/(CL$25^CL$26+$A$16^CL$26))</f>
        <v/>
      </c>
      <c r="CM41">
        <f>IF($A$16="",0,$A$16^CM$26/(CM$25^CM$26+$A$16^CM$26))</f>
        <v/>
      </c>
      <c r="CN41">
        <f>IF($A$16="",0,$A$16^CN$26/(CN$25^CN$26+$A$16^CN$26))</f>
        <v/>
      </c>
      <c r="CO41">
        <f>IF($A$16="",0,$A$16^CO$26/(CO$25^CO$26+$A$16^CO$26))</f>
        <v/>
      </c>
      <c r="CP41">
        <f>IF($A$16="",0,$A$16^CP$26/(CP$25^CP$26+$A$16^CP$26))</f>
        <v/>
      </c>
      <c r="CQ41">
        <f>IF($A$16="",0,$A$16^CQ$26/(CQ$25^CQ$26+$A$16^CQ$26))</f>
        <v/>
      </c>
      <c r="CR41">
        <f>IF($A$16="",0,$A$16^CR$26/(CR$25^CR$26+$A$16^CR$26))</f>
        <v/>
      </c>
      <c r="CS41">
        <f>IF($A$16="",0,$A$16^CS$26/(CS$25^CS$26+$A$16^CS$26))</f>
        <v/>
      </c>
      <c r="CT41">
        <f>IF($A$16="",0,$A$16^CT$26/(CT$25^CT$26+$A$16^CT$26))</f>
        <v/>
      </c>
      <c r="CU41">
        <f>IF($A$16="",0,$A$16^CU$26/(CU$25^CU$26+$A$16^CU$26))</f>
        <v/>
      </c>
      <c r="CV41">
        <f>IF($A$16="",0,$A$16^CV$26/(CV$25^CV$26+$A$16^CV$26))</f>
        <v/>
      </c>
      <c r="CW41">
        <f>IF($A$16="",0,$A$16^CW$26/(CW$25^CW$26+$A$16^CW$26))</f>
        <v/>
      </c>
      <c r="CX41">
        <f>IF($A$16="",0,$A$16^CX$26/(CX$25^CX$26+$A$16^CX$26))</f>
        <v/>
      </c>
      <c r="CY41">
        <f>IF($A$16="",0,$A$16^CY$26/(CY$25^CY$26+$A$16^CY$26))</f>
        <v/>
      </c>
      <c r="CZ41">
        <f>IF($A$16="",0,$A$16^CZ$26/(CZ$25^CZ$26+$A$16^CZ$26))</f>
        <v/>
      </c>
      <c r="DA41">
        <f>IF($A$16="",0,$A$16^DA$26/(DA$25^DA$26+$A$16^DA$26))</f>
        <v/>
      </c>
      <c r="DB41">
        <f>IF($A$16="",0,$A$16^DB$26/(DB$25^DB$26+$A$16^DB$26))</f>
        <v/>
      </c>
      <c r="DC41">
        <f>IF($A$16="",0,$A$16^DC$26/(DC$25^DC$26+$A$16^DC$26))</f>
        <v/>
      </c>
      <c r="DD41">
        <f>IF($A$16="",0,$A$16^DD$26/(DD$25^DD$26+$A$16^DD$26))</f>
        <v/>
      </c>
      <c r="DE41">
        <f>IF($A$16="",0,$A$16^DE$26/(DE$25^DE$26+$A$16^DE$26))</f>
        <v/>
      </c>
      <c r="DF41">
        <f>IF($A$16="",0,$A$16^DF$26/(DF$25^DF$26+$A$16^DF$26))</f>
        <v/>
      </c>
      <c r="DG41">
        <f>IF($A$16="",0,$A$16^DG$26/(DG$25^DG$26+$A$16^DG$26))</f>
        <v/>
      </c>
      <c r="DH41">
        <f>IF($A$16="",0,$A$16^DH$26/(DH$25^DH$26+$A$16^DH$26))</f>
        <v/>
      </c>
      <c r="DI41">
        <f>IF($A$16="",0,$A$16^DI$26/(DI$25^DI$26+$A$16^DI$26))</f>
        <v/>
      </c>
      <c r="DJ41">
        <f>IF($A$16="",0,$A$16^DJ$26/(DJ$25^DJ$26+$A$16^DJ$26))</f>
        <v/>
      </c>
      <c r="DK41">
        <f>IF($A$16="",0,$A$16^DK$26/(DK$25^DK$26+$A$16^DK$26))</f>
        <v/>
      </c>
    </row>
    <row r="42">
      <c r="H42" t="n">
        <v>18</v>
      </c>
      <c r="I42" s="10">
        <f>IF(H42=0,0,$I$13*H42^$I$12/($I$11^$I$12+H42^$I$12))</f>
        <v/>
      </c>
      <c r="J42" s="18">
        <f>IF(H42=0,"",I42-I41)</f>
        <v/>
      </c>
      <c r="K42" s="19">
        <f>$I$6*I42-$I$7*H42</f>
        <v/>
      </c>
      <c r="T42">
        <f>IF($A$17="",0,$A$17^T$26/(T$25^T$26+$A$17^T$26))</f>
        <v/>
      </c>
      <c r="U42">
        <f>IF($A$17="",0,$A$17^U$26/(U$25^U$26+$A$17^U$26))</f>
        <v/>
      </c>
      <c r="V42">
        <f>IF($A$17="",0,$A$17^V$26/(V$25^V$26+$A$17^V$26))</f>
        <v/>
      </c>
      <c r="W42">
        <f>IF($A$17="",0,$A$17^W$26/(W$25^W$26+$A$17^W$26))</f>
        <v/>
      </c>
      <c r="X42">
        <f>IF($A$17="",0,$A$17^X$26/(X$25^X$26+$A$17^X$26))</f>
        <v/>
      </c>
      <c r="Y42">
        <f>IF($A$17="",0,$A$17^Y$26/(Y$25^Y$26+$A$17^Y$26))</f>
        <v/>
      </c>
      <c r="Z42">
        <f>IF($A$17="",0,$A$17^Z$26/(Z$25^Z$26+$A$17^Z$26))</f>
        <v/>
      </c>
      <c r="AA42">
        <f>IF($A$17="",0,$A$17^AA$26/(AA$25^AA$26+$A$17^AA$26))</f>
        <v/>
      </c>
      <c r="AB42">
        <f>IF($A$17="",0,$A$17^AB$26/(AB$25^AB$26+$A$17^AB$26))</f>
        <v/>
      </c>
      <c r="AC42">
        <f>IF($A$17="",0,$A$17^AC$26/(AC$25^AC$26+$A$17^AC$26))</f>
        <v/>
      </c>
      <c r="AD42">
        <f>IF($A$17="",0,$A$17^AD$26/(AD$25^AD$26+$A$17^AD$26))</f>
        <v/>
      </c>
      <c r="AE42">
        <f>IF($A$17="",0,$A$17^AE$26/(AE$25^AE$26+$A$17^AE$26))</f>
        <v/>
      </c>
      <c r="AF42">
        <f>IF($A$17="",0,$A$17^AF$26/(AF$25^AF$26+$A$17^AF$26))</f>
        <v/>
      </c>
      <c r="AG42">
        <f>IF($A$17="",0,$A$17^AG$26/(AG$25^AG$26+$A$17^AG$26))</f>
        <v/>
      </c>
      <c r="AH42">
        <f>IF($A$17="",0,$A$17^AH$26/(AH$25^AH$26+$A$17^AH$26))</f>
        <v/>
      </c>
      <c r="AI42">
        <f>IF($A$17="",0,$A$17^AI$26/(AI$25^AI$26+$A$17^AI$26))</f>
        <v/>
      </c>
      <c r="AJ42">
        <f>IF($A$17="",0,$A$17^AJ$26/(AJ$25^AJ$26+$A$17^AJ$26))</f>
        <v/>
      </c>
      <c r="AK42">
        <f>IF($A$17="",0,$A$17^AK$26/(AK$25^AK$26+$A$17^AK$26))</f>
        <v/>
      </c>
      <c r="AL42">
        <f>IF($A$17="",0,$A$17^AL$26/(AL$25^AL$26+$A$17^AL$26))</f>
        <v/>
      </c>
      <c r="AM42">
        <f>IF($A$17="",0,$A$17^AM$26/(AM$25^AM$26+$A$17^AM$26))</f>
        <v/>
      </c>
      <c r="AN42">
        <f>IF($A$17="",0,$A$17^AN$26/(AN$25^AN$26+$A$17^AN$26))</f>
        <v/>
      </c>
      <c r="AO42">
        <f>IF($A$17="",0,$A$17^AO$26/(AO$25^AO$26+$A$17^AO$26))</f>
        <v/>
      </c>
      <c r="AP42">
        <f>IF($A$17="",0,$A$17^AP$26/(AP$25^AP$26+$A$17^AP$26))</f>
        <v/>
      </c>
      <c r="AQ42">
        <f>IF($A$17="",0,$A$17^AQ$26/(AQ$25^AQ$26+$A$17^AQ$26))</f>
        <v/>
      </c>
      <c r="AR42">
        <f>IF($A$17="",0,$A$17^AR$26/(AR$25^AR$26+$A$17^AR$26))</f>
        <v/>
      </c>
      <c r="AS42">
        <f>IF($A$17="",0,$A$17^AS$26/(AS$25^AS$26+$A$17^AS$26))</f>
        <v/>
      </c>
      <c r="AT42">
        <f>IF($A$17="",0,$A$17^AT$26/(AT$25^AT$26+$A$17^AT$26))</f>
        <v/>
      </c>
      <c r="AU42">
        <f>IF($A$17="",0,$A$17^AU$26/(AU$25^AU$26+$A$17^AU$26))</f>
        <v/>
      </c>
      <c r="AV42">
        <f>IF($A$17="",0,$A$17^AV$26/(AV$25^AV$26+$A$17^AV$26))</f>
        <v/>
      </c>
      <c r="AW42">
        <f>IF($A$17="",0,$A$17^AW$26/(AW$25^AW$26+$A$17^AW$26))</f>
        <v/>
      </c>
      <c r="AX42">
        <f>IF($A$17="",0,$A$17^AX$26/(AX$25^AX$26+$A$17^AX$26))</f>
        <v/>
      </c>
      <c r="AY42">
        <f>IF($A$17="",0,$A$17^AY$26/(AY$25^AY$26+$A$17^AY$26))</f>
        <v/>
      </c>
      <c r="AZ42">
        <f>IF($A$17="",0,$A$17^AZ$26/(AZ$25^AZ$26+$A$17^AZ$26))</f>
        <v/>
      </c>
      <c r="BA42">
        <f>IF($A$17="",0,$A$17^BA$26/(BA$25^BA$26+$A$17^BA$26))</f>
        <v/>
      </c>
      <c r="BB42">
        <f>IF($A$17="",0,$A$17^BB$26/(BB$25^BB$26+$A$17^BB$26))</f>
        <v/>
      </c>
      <c r="BC42">
        <f>IF($A$17="",0,$A$17^BC$26/(BC$25^BC$26+$A$17^BC$26))</f>
        <v/>
      </c>
      <c r="BD42">
        <f>IF($A$17="",0,$A$17^BD$26/(BD$25^BD$26+$A$17^BD$26))</f>
        <v/>
      </c>
      <c r="BE42">
        <f>IF($A$17="",0,$A$17^BE$26/(BE$25^BE$26+$A$17^BE$26))</f>
        <v/>
      </c>
      <c r="BF42">
        <f>IF($A$17="",0,$A$17^BF$26/(BF$25^BF$26+$A$17^BF$26))</f>
        <v/>
      </c>
      <c r="BG42">
        <f>IF($A$17="",0,$A$17^BG$26/(BG$25^BG$26+$A$17^BG$26))</f>
        <v/>
      </c>
      <c r="BH42">
        <f>IF($A$17="",0,$A$17^BH$26/(BH$25^BH$26+$A$17^BH$26))</f>
        <v/>
      </c>
      <c r="BI42">
        <f>IF($A$17="",0,$A$17^BI$26/(BI$25^BI$26+$A$17^BI$26))</f>
        <v/>
      </c>
      <c r="BJ42">
        <f>IF($A$17="",0,$A$17^BJ$26/(BJ$25^BJ$26+$A$17^BJ$26))</f>
        <v/>
      </c>
      <c r="BK42">
        <f>IF($A$17="",0,$A$17^BK$26/(BK$25^BK$26+$A$17^BK$26))</f>
        <v/>
      </c>
      <c r="BL42">
        <f>IF($A$17="",0,$A$17^BL$26/(BL$25^BL$26+$A$17^BL$26))</f>
        <v/>
      </c>
      <c r="BM42">
        <f>IF($A$17="",0,$A$17^BM$26/(BM$25^BM$26+$A$17^BM$26))</f>
        <v/>
      </c>
      <c r="BN42">
        <f>IF($A$17="",0,$A$17^BN$26/(BN$25^BN$26+$A$17^BN$26))</f>
        <v/>
      </c>
      <c r="BO42">
        <f>IF($A$17="",0,$A$17^BO$26/(BO$25^BO$26+$A$17^BO$26))</f>
        <v/>
      </c>
      <c r="BP42">
        <f>IF($A$17="",0,$A$17^BP$26/(BP$25^BP$26+$A$17^BP$26))</f>
        <v/>
      </c>
      <c r="BQ42">
        <f>IF($A$17="",0,$A$17^BQ$26/(BQ$25^BQ$26+$A$17^BQ$26))</f>
        <v/>
      </c>
      <c r="BR42">
        <f>IF($A$17="",0,$A$17^BR$26/(BR$25^BR$26+$A$17^BR$26))</f>
        <v/>
      </c>
      <c r="BS42">
        <f>IF($A$17="",0,$A$17^BS$26/(BS$25^BS$26+$A$17^BS$26))</f>
        <v/>
      </c>
      <c r="BT42">
        <f>IF($A$17="",0,$A$17^BT$26/(BT$25^BT$26+$A$17^BT$26))</f>
        <v/>
      </c>
      <c r="BU42">
        <f>IF($A$17="",0,$A$17^BU$26/(BU$25^BU$26+$A$17^BU$26))</f>
        <v/>
      </c>
      <c r="BV42">
        <f>IF($A$17="",0,$A$17^BV$26/(BV$25^BV$26+$A$17^BV$26))</f>
        <v/>
      </c>
      <c r="BW42">
        <f>IF($A$17="",0,$A$17^BW$26/(BW$25^BW$26+$A$17^BW$26))</f>
        <v/>
      </c>
      <c r="BX42">
        <f>IF($A$17="",0,$A$17^BX$26/(BX$25^BX$26+$A$17^BX$26))</f>
        <v/>
      </c>
      <c r="BY42">
        <f>IF($A$17="",0,$A$17^BY$26/(BY$25^BY$26+$A$17^BY$26))</f>
        <v/>
      </c>
      <c r="BZ42">
        <f>IF($A$17="",0,$A$17^BZ$26/(BZ$25^BZ$26+$A$17^BZ$26))</f>
        <v/>
      </c>
      <c r="CA42">
        <f>IF($A$17="",0,$A$17^CA$26/(CA$25^CA$26+$A$17^CA$26))</f>
        <v/>
      </c>
      <c r="CB42">
        <f>IF($A$17="",0,$A$17^CB$26/(CB$25^CB$26+$A$17^CB$26))</f>
        <v/>
      </c>
      <c r="CC42">
        <f>IF($A$17="",0,$A$17^CC$26/(CC$25^CC$26+$A$17^CC$26))</f>
        <v/>
      </c>
      <c r="CD42">
        <f>IF($A$17="",0,$A$17^CD$26/(CD$25^CD$26+$A$17^CD$26))</f>
        <v/>
      </c>
      <c r="CE42">
        <f>IF($A$17="",0,$A$17^CE$26/(CE$25^CE$26+$A$17^CE$26))</f>
        <v/>
      </c>
      <c r="CF42">
        <f>IF($A$17="",0,$A$17^CF$26/(CF$25^CF$26+$A$17^CF$26))</f>
        <v/>
      </c>
      <c r="CG42">
        <f>IF($A$17="",0,$A$17^CG$26/(CG$25^CG$26+$A$17^CG$26))</f>
        <v/>
      </c>
      <c r="CH42">
        <f>IF($A$17="",0,$A$17^CH$26/(CH$25^CH$26+$A$17^CH$26))</f>
        <v/>
      </c>
      <c r="CI42">
        <f>IF($A$17="",0,$A$17^CI$26/(CI$25^CI$26+$A$17^CI$26))</f>
        <v/>
      </c>
      <c r="CJ42">
        <f>IF($A$17="",0,$A$17^CJ$26/(CJ$25^CJ$26+$A$17^CJ$26))</f>
        <v/>
      </c>
      <c r="CK42">
        <f>IF($A$17="",0,$A$17^CK$26/(CK$25^CK$26+$A$17^CK$26))</f>
        <v/>
      </c>
      <c r="CL42">
        <f>IF($A$17="",0,$A$17^CL$26/(CL$25^CL$26+$A$17^CL$26))</f>
        <v/>
      </c>
      <c r="CM42">
        <f>IF($A$17="",0,$A$17^CM$26/(CM$25^CM$26+$A$17^CM$26))</f>
        <v/>
      </c>
      <c r="CN42">
        <f>IF($A$17="",0,$A$17^CN$26/(CN$25^CN$26+$A$17^CN$26))</f>
        <v/>
      </c>
      <c r="CO42">
        <f>IF($A$17="",0,$A$17^CO$26/(CO$25^CO$26+$A$17^CO$26))</f>
        <v/>
      </c>
      <c r="CP42">
        <f>IF($A$17="",0,$A$17^CP$26/(CP$25^CP$26+$A$17^CP$26))</f>
        <v/>
      </c>
      <c r="CQ42">
        <f>IF($A$17="",0,$A$17^CQ$26/(CQ$25^CQ$26+$A$17^CQ$26))</f>
        <v/>
      </c>
      <c r="CR42">
        <f>IF($A$17="",0,$A$17^CR$26/(CR$25^CR$26+$A$17^CR$26))</f>
        <v/>
      </c>
      <c r="CS42">
        <f>IF($A$17="",0,$A$17^CS$26/(CS$25^CS$26+$A$17^CS$26))</f>
        <v/>
      </c>
      <c r="CT42">
        <f>IF($A$17="",0,$A$17^CT$26/(CT$25^CT$26+$A$17^CT$26))</f>
        <v/>
      </c>
      <c r="CU42">
        <f>IF($A$17="",0,$A$17^CU$26/(CU$25^CU$26+$A$17^CU$26))</f>
        <v/>
      </c>
      <c r="CV42">
        <f>IF($A$17="",0,$A$17^CV$26/(CV$25^CV$26+$A$17^CV$26))</f>
        <v/>
      </c>
      <c r="CW42">
        <f>IF($A$17="",0,$A$17^CW$26/(CW$25^CW$26+$A$17^CW$26))</f>
        <v/>
      </c>
      <c r="CX42">
        <f>IF($A$17="",0,$A$17^CX$26/(CX$25^CX$26+$A$17^CX$26))</f>
        <v/>
      </c>
      <c r="CY42">
        <f>IF($A$17="",0,$A$17^CY$26/(CY$25^CY$26+$A$17^CY$26))</f>
        <v/>
      </c>
      <c r="CZ42">
        <f>IF($A$17="",0,$A$17^CZ$26/(CZ$25^CZ$26+$A$17^CZ$26))</f>
        <v/>
      </c>
      <c r="DA42">
        <f>IF($A$17="",0,$A$17^DA$26/(DA$25^DA$26+$A$17^DA$26))</f>
        <v/>
      </c>
      <c r="DB42">
        <f>IF($A$17="",0,$A$17^DB$26/(DB$25^DB$26+$A$17^DB$26))</f>
        <v/>
      </c>
      <c r="DC42">
        <f>IF($A$17="",0,$A$17^DC$26/(DC$25^DC$26+$A$17^DC$26))</f>
        <v/>
      </c>
      <c r="DD42">
        <f>IF($A$17="",0,$A$17^DD$26/(DD$25^DD$26+$A$17^DD$26))</f>
        <v/>
      </c>
      <c r="DE42">
        <f>IF($A$17="",0,$A$17^DE$26/(DE$25^DE$26+$A$17^DE$26))</f>
        <v/>
      </c>
      <c r="DF42">
        <f>IF($A$17="",0,$A$17^DF$26/(DF$25^DF$26+$A$17^DF$26))</f>
        <v/>
      </c>
      <c r="DG42">
        <f>IF($A$17="",0,$A$17^DG$26/(DG$25^DG$26+$A$17^DG$26))</f>
        <v/>
      </c>
      <c r="DH42">
        <f>IF($A$17="",0,$A$17^DH$26/(DH$25^DH$26+$A$17^DH$26))</f>
        <v/>
      </c>
      <c r="DI42">
        <f>IF($A$17="",0,$A$17^DI$26/(DI$25^DI$26+$A$17^DI$26))</f>
        <v/>
      </c>
      <c r="DJ42">
        <f>IF($A$17="",0,$A$17^DJ$26/(DJ$25^DJ$26+$A$17^DJ$26))</f>
        <v/>
      </c>
      <c r="DK42">
        <f>IF($A$17="",0,$A$17^DK$26/(DK$25^DK$26+$A$17^DK$26))</f>
        <v/>
      </c>
    </row>
    <row r="43">
      <c r="H43" t="n">
        <v>19</v>
      </c>
      <c r="I43" s="10">
        <f>IF(H43=0,0,$I$13*H43^$I$12/($I$11^$I$12+H43^$I$12))</f>
        <v/>
      </c>
      <c r="J43" s="18">
        <f>IF(H43=0,"",I43-I42)</f>
        <v/>
      </c>
      <c r="K43" s="19">
        <f>$I$6*I43-$I$7*H43</f>
        <v/>
      </c>
      <c r="T43">
        <f>IF($A$18="",0,$A$18^T$26/(T$25^T$26+$A$18^T$26))</f>
        <v/>
      </c>
      <c r="U43">
        <f>IF($A$18="",0,$A$18^U$26/(U$25^U$26+$A$18^U$26))</f>
        <v/>
      </c>
      <c r="V43">
        <f>IF($A$18="",0,$A$18^V$26/(V$25^V$26+$A$18^V$26))</f>
        <v/>
      </c>
      <c r="W43">
        <f>IF($A$18="",0,$A$18^W$26/(W$25^W$26+$A$18^W$26))</f>
        <v/>
      </c>
      <c r="X43">
        <f>IF($A$18="",0,$A$18^X$26/(X$25^X$26+$A$18^X$26))</f>
        <v/>
      </c>
      <c r="Y43">
        <f>IF($A$18="",0,$A$18^Y$26/(Y$25^Y$26+$A$18^Y$26))</f>
        <v/>
      </c>
      <c r="Z43">
        <f>IF($A$18="",0,$A$18^Z$26/(Z$25^Z$26+$A$18^Z$26))</f>
        <v/>
      </c>
      <c r="AA43">
        <f>IF($A$18="",0,$A$18^AA$26/(AA$25^AA$26+$A$18^AA$26))</f>
        <v/>
      </c>
      <c r="AB43">
        <f>IF($A$18="",0,$A$18^AB$26/(AB$25^AB$26+$A$18^AB$26))</f>
        <v/>
      </c>
      <c r="AC43">
        <f>IF($A$18="",0,$A$18^AC$26/(AC$25^AC$26+$A$18^AC$26))</f>
        <v/>
      </c>
      <c r="AD43">
        <f>IF($A$18="",0,$A$18^AD$26/(AD$25^AD$26+$A$18^AD$26))</f>
        <v/>
      </c>
      <c r="AE43">
        <f>IF($A$18="",0,$A$18^AE$26/(AE$25^AE$26+$A$18^AE$26))</f>
        <v/>
      </c>
      <c r="AF43">
        <f>IF($A$18="",0,$A$18^AF$26/(AF$25^AF$26+$A$18^AF$26))</f>
        <v/>
      </c>
      <c r="AG43">
        <f>IF($A$18="",0,$A$18^AG$26/(AG$25^AG$26+$A$18^AG$26))</f>
        <v/>
      </c>
      <c r="AH43">
        <f>IF($A$18="",0,$A$18^AH$26/(AH$25^AH$26+$A$18^AH$26))</f>
        <v/>
      </c>
      <c r="AI43">
        <f>IF($A$18="",0,$A$18^AI$26/(AI$25^AI$26+$A$18^AI$26))</f>
        <v/>
      </c>
      <c r="AJ43">
        <f>IF($A$18="",0,$A$18^AJ$26/(AJ$25^AJ$26+$A$18^AJ$26))</f>
        <v/>
      </c>
      <c r="AK43">
        <f>IF($A$18="",0,$A$18^AK$26/(AK$25^AK$26+$A$18^AK$26))</f>
        <v/>
      </c>
      <c r="AL43">
        <f>IF($A$18="",0,$A$18^AL$26/(AL$25^AL$26+$A$18^AL$26))</f>
        <v/>
      </c>
      <c r="AM43">
        <f>IF($A$18="",0,$A$18^AM$26/(AM$25^AM$26+$A$18^AM$26))</f>
        <v/>
      </c>
      <c r="AN43">
        <f>IF($A$18="",0,$A$18^AN$26/(AN$25^AN$26+$A$18^AN$26))</f>
        <v/>
      </c>
      <c r="AO43">
        <f>IF($A$18="",0,$A$18^AO$26/(AO$25^AO$26+$A$18^AO$26))</f>
        <v/>
      </c>
      <c r="AP43">
        <f>IF($A$18="",0,$A$18^AP$26/(AP$25^AP$26+$A$18^AP$26))</f>
        <v/>
      </c>
      <c r="AQ43">
        <f>IF($A$18="",0,$A$18^AQ$26/(AQ$25^AQ$26+$A$18^AQ$26))</f>
        <v/>
      </c>
      <c r="AR43">
        <f>IF($A$18="",0,$A$18^AR$26/(AR$25^AR$26+$A$18^AR$26))</f>
        <v/>
      </c>
      <c r="AS43">
        <f>IF($A$18="",0,$A$18^AS$26/(AS$25^AS$26+$A$18^AS$26))</f>
        <v/>
      </c>
      <c r="AT43">
        <f>IF($A$18="",0,$A$18^AT$26/(AT$25^AT$26+$A$18^AT$26))</f>
        <v/>
      </c>
      <c r="AU43">
        <f>IF($A$18="",0,$A$18^AU$26/(AU$25^AU$26+$A$18^AU$26))</f>
        <v/>
      </c>
      <c r="AV43">
        <f>IF($A$18="",0,$A$18^AV$26/(AV$25^AV$26+$A$18^AV$26))</f>
        <v/>
      </c>
      <c r="AW43">
        <f>IF($A$18="",0,$A$18^AW$26/(AW$25^AW$26+$A$18^AW$26))</f>
        <v/>
      </c>
      <c r="AX43">
        <f>IF($A$18="",0,$A$18^AX$26/(AX$25^AX$26+$A$18^AX$26))</f>
        <v/>
      </c>
      <c r="AY43">
        <f>IF($A$18="",0,$A$18^AY$26/(AY$25^AY$26+$A$18^AY$26))</f>
        <v/>
      </c>
      <c r="AZ43">
        <f>IF($A$18="",0,$A$18^AZ$26/(AZ$25^AZ$26+$A$18^AZ$26))</f>
        <v/>
      </c>
      <c r="BA43">
        <f>IF($A$18="",0,$A$18^BA$26/(BA$25^BA$26+$A$18^BA$26))</f>
        <v/>
      </c>
      <c r="BB43">
        <f>IF($A$18="",0,$A$18^BB$26/(BB$25^BB$26+$A$18^BB$26))</f>
        <v/>
      </c>
      <c r="BC43">
        <f>IF($A$18="",0,$A$18^BC$26/(BC$25^BC$26+$A$18^BC$26))</f>
        <v/>
      </c>
      <c r="BD43">
        <f>IF($A$18="",0,$A$18^BD$26/(BD$25^BD$26+$A$18^BD$26))</f>
        <v/>
      </c>
      <c r="BE43">
        <f>IF($A$18="",0,$A$18^BE$26/(BE$25^BE$26+$A$18^BE$26))</f>
        <v/>
      </c>
      <c r="BF43">
        <f>IF($A$18="",0,$A$18^BF$26/(BF$25^BF$26+$A$18^BF$26))</f>
        <v/>
      </c>
      <c r="BG43">
        <f>IF($A$18="",0,$A$18^BG$26/(BG$25^BG$26+$A$18^BG$26))</f>
        <v/>
      </c>
      <c r="BH43">
        <f>IF($A$18="",0,$A$18^BH$26/(BH$25^BH$26+$A$18^BH$26))</f>
        <v/>
      </c>
      <c r="BI43">
        <f>IF($A$18="",0,$A$18^BI$26/(BI$25^BI$26+$A$18^BI$26))</f>
        <v/>
      </c>
      <c r="BJ43">
        <f>IF($A$18="",0,$A$18^BJ$26/(BJ$25^BJ$26+$A$18^BJ$26))</f>
        <v/>
      </c>
      <c r="BK43">
        <f>IF($A$18="",0,$A$18^BK$26/(BK$25^BK$26+$A$18^BK$26))</f>
        <v/>
      </c>
      <c r="BL43">
        <f>IF($A$18="",0,$A$18^BL$26/(BL$25^BL$26+$A$18^BL$26))</f>
        <v/>
      </c>
      <c r="BM43">
        <f>IF($A$18="",0,$A$18^BM$26/(BM$25^BM$26+$A$18^BM$26))</f>
        <v/>
      </c>
      <c r="BN43">
        <f>IF($A$18="",0,$A$18^BN$26/(BN$25^BN$26+$A$18^BN$26))</f>
        <v/>
      </c>
      <c r="BO43">
        <f>IF($A$18="",0,$A$18^BO$26/(BO$25^BO$26+$A$18^BO$26))</f>
        <v/>
      </c>
      <c r="BP43">
        <f>IF($A$18="",0,$A$18^BP$26/(BP$25^BP$26+$A$18^BP$26))</f>
        <v/>
      </c>
      <c r="BQ43">
        <f>IF($A$18="",0,$A$18^BQ$26/(BQ$25^BQ$26+$A$18^BQ$26))</f>
        <v/>
      </c>
      <c r="BR43">
        <f>IF($A$18="",0,$A$18^BR$26/(BR$25^BR$26+$A$18^BR$26))</f>
        <v/>
      </c>
      <c r="BS43">
        <f>IF($A$18="",0,$A$18^BS$26/(BS$25^BS$26+$A$18^BS$26))</f>
        <v/>
      </c>
      <c r="BT43">
        <f>IF($A$18="",0,$A$18^BT$26/(BT$25^BT$26+$A$18^BT$26))</f>
        <v/>
      </c>
      <c r="BU43">
        <f>IF($A$18="",0,$A$18^BU$26/(BU$25^BU$26+$A$18^BU$26))</f>
        <v/>
      </c>
      <c r="BV43">
        <f>IF($A$18="",0,$A$18^BV$26/(BV$25^BV$26+$A$18^BV$26))</f>
        <v/>
      </c>
      <c r="BW43">
        <f>IF($A$18="",0,$A$18^BW$26/(BW$25^BW$26+$A$18^BW$26))</f>
        <v/>
      </c>
      <c r="BX43">
        <f>IF($A$18="",0,$A$18^BX$26/(BX$25^BX$26+$A$18^BX$26))</f>
        <v/>
      </c>
      <c r="BY43">
        <f>IF($A$18="",0,$A$18^BY$26/(BY$25^BY$26+$A$18^BY$26))</f>
        <v/>
      </c>
      <c r="BZ43">
        <f>IF($A$18="",0,$A$18^BZ$26/(BZ$25^BZ$26+$A$18^BZ$26))</f>
        <v/>
      </c>
      <c r="CA43">
        <f>IF($A$18="",0,$A$18^CA$26/(CA$25^CA$26+$A$18^CA$26))</f>
        <v/>
      </c>
      <c r="CB43">
        <f>IF($A$18="",0,$A$18^CB$26/(CB$25^CB$26+$A$18^CB$26))</f>
        <v/>
      </c>
      <c r="CC43">
        <f>IF($A$18="",0,$A$18^CC$26/(CC$25^CC$26+$A$18^CC$26))</f>
        <v/>
      </c>
      <c r="CD43">
        <f>IF($A$18="",0,$A$18^CD$26/(CD$25^CD$26+$A$18^CD$26))</f>
        <v/>
      </c>
      <c r="CE43">
        <f>IF($A$18="",0,$A$18^CE$26/(CE$25^CE$26+$A$18^CE$26))</f>
        <v/>
      </c>
      <c r="CF43">
        <f>IF($A$18="",0,$A$18^CF$26/(CF$25^CF$26+$A$18^CF$26))</f>
        <v/>
      </c>
      <c r="CG43">
        <f>IF($A$18="",0,$A$18^CG$26/(CG$25^CG$26+$A$18^CG$26))</f>
        <v/>
      </c>
      <c r="CH43">
        <f>IF($A$18="",0,$A$18^CH$26/(CH$25^CH$26+$A$18^CH$26))</f>
        <v/>
      </c>
      <c r="CI43">
        <f>IF($A$18="",0,$A$18^CI$26/(CI$25^CI$26+$A$18^CI$26))</f>
        <v/>
      </c>
      <c r="CJ43">
        <f>IF($A$18="",0,$A$18^CJ$26/(CJ$25^CJ$26+$A$18^CJ$26))</f>
        <v/>
      </c>
      <c r="CK43">
        <f>IF($A$18="",0,$A$18^CK$26/(CK$25^CK$26+$A$18^CK$26))</f>
        <v/>
      </c>
      <c r="CL43">
        <f>IF($A$18="",0,$A$18^CL$26/(CL$25^CL$26+$A$18^CL$26))</f>
        <v/>
      </c>
      <c r="CM43">
        <f>IF($A$18="",0,$A$18^CM$26/(CM$25^CM$26+$A$18^CM$26))</f>
        <v/>
      </c>
      <c r="CN43">
        <f>IF($A$18="",0,$A$18^CN$26/(CN$25^CN$26+$A$18^CN$26))</f>
        <v/>
      </c>
      <c r="CO43">
        <f>IF($A$18="",0,$A$18^CO$26/(CO$25^CO$26+$A$18^CO$26))</f>
        <v/>
      </c>
      <c r="CP43">
        <f>IF($A$18="",0,$A$18^CP$26/(CP$25^CP$26+$A$18^CP$26))</f>
        <v/>
      </c>
      <c r="CQ43">
        <f>IF($A$18="",0,$A$18^CQ$26/(CQ$25^CQ$26+$A$18^CQ$26))</f>
        <v/>
      </c>
      <c r="CR43">
        <f>IF($A$18="",0,$A$18^CR$26/(CR$25^CR$26+$A$18^CR$26))</f>
        <v/>
      </c>
      <c r="CS43">
        <f>IF($A$18="",0,$A$18^CS$26/(CS$25^CS$26+$A$18^CS$26))</f>
        <v/>
      </c>
      <c r="CT43">
        <f>IF($A$18="",0,$A$18^CT$26/(CT$25^CT$26+$A$18^CT$26))</f>
        <v/>
      </c>
      <c r="CU43">
        <f>IF($A$18="",0,$A$18^CU$26/(CU$25^CU$26+$A$18^CU$26))</f>
        <v/>
      </c>
      <c r="CV43">
        <f>IF($A$18="",0,$A$18^CV$26/(CV$25^CV$26+$A$18^CV$26))</f>
        <v/>
      </c>
      <c r="CW43">
        <f>IF($A$18="",0,$A$18^CW$26/(CW$25^CW$26+$A$18^CW$26))</f>
        <v/>
      </c>
      <c r="CX43">
        <f>IF($A$18="",0,$A$18^CX$26/(CX$25^CX$26+$A$18^CX$26))</f>
        <v/>
      </c>
      <c r="CY43">
        <f>IF($A$18="",0,$A$18^CY$26/(CY$25^CY$26+$A$18^CY$26))</f>
        <v/>
      </c>
      <c r="CZ43">
        <f>IF($A$18="",0,$A$18^CZ$26/(CZ$25^CZ$26+$A$18^CZ$26))</f>
        <v/>
      </c>
      <c r="DA43">
        <f>IF($A$18="",0,$A$18^DA$26/(DA$25^DA$26+$A$18^DA$26))</f>
        <v/>
      </c>
      <c r="DB43">
        <f>IF($A$18="",0,$A$18^DB$26/(DB$25^DB$26+$A$18^DB$26))</f>
        <v/>
      </c>
      <c r="DC43">
        <f>IF($A$18="",0,$A$18^DC$26/(DC$25^DC$26+$A$18^DC$26))</f>
        <v/>
      </c>
      <c r="DD43">
        <f>IF($A$18="",0,$A$18^DD$26/(DD$25^DD$26+$A$18^DD$26))</f>
        <v/>
      </c>
      <c r="DE43">
        <f>IF($A$18="",0,$A$18^DE$26/(DE$25^DE$26+$A$18^DE$26))</f>
        <v/>
      </c>
      <c r="DF43">
        <f>IF($A$18="",0,$A$18^DF$26/(DF$25^DF$26+$A$18^DF$26))</f>
        <v/>
      </c>
      <c r="DG43">
        <f>IF($A$18="",0,$A$18^DG$26/(DG$25^DG$26+$A$18^DG$26))</f>
        <v/>
      </c>
      <c r="DH43">
        <f>IF($A$18="",0,$A$18^DH$26/(DH$25^DH$26+$A$18^DH$26))</f>
        <v/>
      </c>
      <c r="DI43">
        <f>IF($A$18="",0,$A$18^DI$26/(DI$25^DI$26+$A$18^DI$26))</f>
        <v/>
      </c>
      <c r="DJ43">
        <f>IF($A$18="",0,$A$18^DJ$26/(DJ$25^DJ$26+$A$18^DJ$26))</f>
        <v/>
      </c>
      <c r="DK43">
        <f>IF($A$18="",0,$A$18^DK$26/(DK$25^DK$26+$A$18^DK$26))</f>
        <v/>
      </c>
    </row>
    <row r="44">
      <c r="H44" t="n">
        <v>20</v>
      </c>
      <c r="I44" s="10">
        <f>IF(H44=0,0,$I$13*H44^$I$12/($I$11^$I$12+H44^$I$12))</f>
        <v/>
      </c>
      <c r="J44" s="18">
        <f>IF(H44=0,"",I44-I43)</f>
        <v/>
      </c>
      <c r="K44" s="19">
        <f>$I$6*I44-$I$7*H44</f>
        <v/>
      </c>
      <c r="T44">
        <f>IF($A$19="",0,$A$19^T$26/(T$25^T$26+$A$19^T$26))</f>
        <v/>
      </c>
      <c r="U44">
        <f>IF($A$19="",0,$A$19^U$26/(U$25^U$26+$A$19^U$26))</f>
        <v/>
      </c>
      <c r="V44">
        <f>IF($A$19="",0,$A$19^V$26/(V$25^V$26+$A$19^V$26))</f>
        <v/>
      </c>
      <c r="W44">
        <f>IF($A$19="",0,$A$19^W$26/(W$25^W$26+$A$19^W$26))</f>
        <v/>
      </c>
      <c r="X44">
        <f>IF($A$19="",0,$A$19^X$26/(X$25^X$26+$A$19^X$26))</f>
        <v/>
      </c>
      <c r="Y44">
        <f>IF($A$19="",0,$A$19^Y$26/(Y$25^Y$26+$A$19^Y$26))</f>
        <v/>
      </c>
      <c r="Z44">
        <f>IF($A$19="",0,$A$19^Z$26/(Z$25^Z$26+$A$19^Z$26))</f>
        <v/>
      </c>
      <c r="AA44">
        <f>IF($A$19="",0,$A$19^AA$26/(AA$25^AA$26+$A$19^AA$26))</f>
        <v/>
      </c>
      <c r="AB44">
        <f>IF($A$19="",0,$A$19^AB$26/(AB$25^AB$26+$A$19^AB$26))</f>
        <v/>
      </c>
      <c r="AC44">
        <f>IF($A$19="",0,$A$19^AC$26/(AC$25^AC$26+$A$19^AC$26))</f>
        <v/>
      </c>
      <c r="AD44">
        <f>IF($A$19="",0,$A$19^AD$26/(AD$25^AD$26+$A$19^AD$26))</f>
        <v/>
      </c>
      <c r="AE44">
        <f>IF($A$19="",0,$A$19^AE$26/(AE$25^AE$26+$A$19^AE$26))</f>
        <v/>
      </c>
      <c r="AF44">
        <f>IF($A$19="",0,$A$19^AF$26/(AF$25^AF$26+$A$19^AF$26))</f>
        <v/>
      </c>
      <c r="AG44">
        <f>IF($A$19="",0,$A$19^AG$26/(AG$25^AG$26+$A$19^AG$26))</f>
        <v/>
      </c>
      <c r="AH44">
        <f>IF($A$19="",0,$A$19^AH$26/(AH$25^AH$26+$A$19^AH$26))</f>
        <v/>
      </c>
      <c r="AI44">
        <f>IF($A$19="",0,$A$19^AI$26/(AI$25^AI$26+$A$19^AI$26))</f>
        <v/>
      </c>
      <c r="AJ44">
        <f>IF($A$19="",0,$A$19^AJ$26/(AJ$25^AJ$26+$A$19^AJ$26))</f>
        <v/>
      </c>
      <c r="AK44">
        <f>IF($A$19="",0,$A$19^AK$26/(AK$25^AK$26+$A$19^AK$26))</f>
        <v/>
      </c>
      <c r="AL44">
        <f>IF($A$19="",0,$A$19^AL$26/(AL$25^AL$26+$A$19^AL$26))</f>
        <v/>
      </c>
      <c r="AM44">
        <f>IF($A$19="",0,$A$19^AM$26/(AM$25^AM$26+$A$19^AM$26))</f>
        <v/>
      </c>
      <c r="AN44">
        <f>IF($A$19="",0,$A$19^AN$26/(AN$25^AN$26+$A$19^AN$26))</f>
        <v/>
      </c>
      <c r="AO44">
        <f>IF($A$19="",0,$A$19^AO$26/(AO$25^AO$26+$A$19^AO$26))</f>
        <v/>
      </c>
      <c r="AP44">
        <f>IF($A$19="",0,$A$19^AP$26/(AP$25^AP$26+$A$19^AP$26))</f>
        <v/>
      </c>
      <c r="AQ44">
        <f>IF($A$19="",0,$A$19^AQ$26/(AQ$25^AQ$26+$A$19^AQ$26))</f>
        <v/>
      </c>
      <c r="AR44">
        <f>IF($A$19="",0,$A$19^AR$26/(AR$25^AR$26+$A$19^AR$26))</f>
        <v/>
      </c>
      <c r="AS44">
        <f>IF($A$19="",0,$A$19^AS$26/(AS$25^AS$26+$A$19^AS$26))</f>
        <v/>
      </c>
      <c r="AT44">
        <f>IF($A$19="",0,$A$19^AT$26/(AT$25^AT$26+$A$19^AT$26))</f>
        <v/>
      </c>
      <c r="AU44">
        <f>IF($A$19="",0,$A$19^AU$26/(AU$25^AU$26+$A$19^AU$26))</f>
        <v/>
      </c>
      <c r="AV44">
        <f>IF($A$19="",0,$A$19^AV$26/(AV$25^AV$26+$A$19^AV$26))</f>
        <v/>
      </c>
      <c r="AW44">
        <f>IF($A$19="",0,$A$19^AW$26/(AW$25^AW$26+$A$19^AW$26))</f>
        <v/>
      </c>
      <c r="AX44">
        <f>IF($A$19="",0,$A$19^AX$26/(AX$25^AX$26+$A$19^AX$26))</f>
        <v/>
      </c>
      <c r="AY44">
        <f>IF($A$19="",0,$A$19^AY$26/(AY$25^AY$26+$A$19^AY$26))</f>
        <v/>
      </c>
      <c r="AZ44">
        <f>IF($A$19="",0,$A$19^AZ$26/(AZ$25^AZ$26+$A$19^AZ$26))</f>
        <v/>
      </c>
      <c r="BA44">
        <f>IF($A$19="",0,$A$19^BA$26/(BA$25^BA$26+$A$19^BA$26))</f>
        <v/>
      </c>
      <c r="BB44">
        <f>IF($A$19="",0,$A$19^BB$26/(BB$25^BB$26+$A$19^BB$26))</f>
        <v/>
      </c>
      <c r="BC44">
        <f>IF($A$19="",0,$A$19^BC$26/(BC$25^BC$26+$A$19^BC$26))</f>
        <v/>
      </c>
      <c r="BD44">
        <f>IF($A$19="",0,$A$19^BD$26/(BD$25^BD$26+$A$19^BD$26))</f>
        <v/>
      </c>
      <c r="BE44">
        <f>IF($A$19="",0,$A$19^BE$26/(BE$25^BE$26+$A$19^BE$26))</f>
        <v/>
      </c>
      <c r="BF44">
        <f>IF($A$19="",0,$A$19^BF$26/(BF$25^BF$26+$A$19^BF$26))</f>
        <v/>
      </c>
      <c r="BG44">
        <f>IF($A$19="",0,$A$19^BG$26/(BG$25^BG$26+$A$19^BG$26))</f>
        <v/>
      </c>
      <c r="BH44">
        <f>IF($A$19="",0,$A$19^BH$26/(BH$25^BH$26+$A$19^BH$26))</f>
        <v/>
      </c>
      <c r="BI44">
        <f>IF($A$19="",0,$A$19^BI$26/(BI$25^BI$26+$A$19^BI$26))</f>
        <v/>
      </c>
      <c r="BJ44">
        <f>IF($A$19="",0,$A$19^BJ$26/(BJ$25^BJ$26+$A$19^BJ$26))</f>
        <v/>
      </c>
      <c r="BK44">
        <f>IF($A$19="",0,$A$19^BK$26/(BK$25^BK$26+$A$19^BK$26))</f>
        <v/>
      </c>
      <c r="BL44">
        <f>IF($A$19="",0,$A$19^BL$26/(BL$25^BL$26+$A$19^BL$26))</f>
        <v/>
      </c>
      <c r="BM44">
        <f>IF($A$19="",0,$A$19^BM$26/(BM$25^BM$26+$A$19^BM$26))</f>
        <v/>
      </c>
      <c r="BN44">
        <f>IF($A$19="",0,$A$19^BN$26/(BN$25^BN$26+$A$19^BN$26))</f>
        <v/>
      </c>
      <c r="BO44">
        <f>IF($A$19="",0,$A$19^BO$26/(BO$25^BO$26+$A$19^BO$26))</f>
        <v/>
      </c>
      <c r="BP44">
        <f>IF($A$19="",0,$A$19^BP$26/(BP$25^BP$26+$A$19^BP$26))</f>
        <v/>
      </c>
      <c r="BQ44">
        <f>IF($A$19="",0,$A$19^BQ$26/(BQ$25^BQ$26+$A$19^BQ$26))</f>
        <v/>
      </c>
      <c r="BR44">
        <f>IF($A$19="",0,$A$19^BR$26/(BR$25^BR$26+$A$19^BR$26))</f>
        <v/>
      </c>
      <c r="BS44">
        <f>IF($A$19="",0,$A$19^BS$26/(BS$25^BS$26+$A$19^BS$26))</f>
        <v/>
      </c>
      <c r="BT44">
        <f>IF($A$19="",0,$A$19^BT$26/(BT$25^BT$26+$A$19^BT$26))</f>
        <v/>
      </c>
      <c r="BU44">
        <f>IF($A$19="",0,$A$19^BU$26/(BU$25^BU$26+$A$19^BU$26))</f>
        <v/>
      </c>
      <c r="BV44">
        <f>IF($A$19="",0,$A$19^BV$26/(BV$25^BV$26+$A$19^BV$26))</f>
        <v/>
      </c>
      <c r="BW44">
        <f>IF($A$19="",0,$A$19^BW$26/(BW$25^BW$26+$A$19^BW$26))</f>
        <v/>
      </c>
      <c r="BX44">
        <f>IF($A$19="",0,$A$19^BX$26/(BX$25^BX$26+$A$19^BX$26))</f>
        <v/>
      </c>
      <c r="BY44">
        <f>IF($A$19="",0,$A$19^BY$26/(BY$25^BY$26+$A$19^BY$26))</f>
        <v/>
      </c>
      <c r="BZ44">
        <f>IF($A$19="",0,$A$19^BZ$26/(BZ$25^BZ$26+$A$19^BZ$26))</f>
        <v/>
      </c>
      <c r="CA44">
        <f>IF($A$19="",0,$A$19^CA$26/(CA$25^CA$26+$A$19^CA$26))</f>
        <v/>
      </c>
      <c r="CB44">
        <f>IF($A$19="",0,$A$19^CB$26/(CB$25^CB$26+$A$19^CB$26))</f>
        <v/>
      </c>
      <c r="CC44">
        <f>IF($A$19="",0,$A$19^CC$26/(CC$25^CC$26+$A$19^CC$26))</f>
        <v/>
      </c>
      <c r="CD44">
        <f>IF($A$19="",0,$A$19^CD$26/(CD$25^CD$26+$A$19^CD$26))</f>
        <v/>
      </c>
      <c r="CE44">
        <f>IF($A$19="",0,$A$19^CE$26/(CE$25^CE$26+$A$19^CE$26))</f>
        <v/>
      </c>
      <c r="CF44">
        <f>IF($A$19="",0,$A$19^CF$26/(CF$25^CF$26+$A$19^CF$26))</f>
        <v/>
      </c>
      <c r="CG44">
        <f>IF($A$19="",0,$A$19^CG$26/(CG$25^CG$26+$A$19^CG$26))</f>
        <v/>
      </c>
      <c r="CH44">
        <f>IF($A$19="",0,$A$19^CH$26/(CH$25^CH$26+$A$19^CH$26))</f>
        <v/>
      </c>
      <c r="CI44">
        <f>IF($A$19="",0,$A$19^CI$26/(CI$25^CI$26+$A$19^CI$26))</f>
        <v/>
      </c>
      <c r="CJ44">
        <f>IF($A$19="",0,$A$19^CJ$26/(CJ$25^CJ$26+$A$19^CJ$26))</f>
        <v/>
      </c>
      <c r="CK44">
        <f>IF($A$19="",0,$A$19^CK$26/(CK$25^CK$26+$A$19^CK$26))</f>
        <v/>
      </c>
      <c r="CL44">
        <f>IF($A$19="",0,$A$19^CL$26/(CL$25^CL$26+$A$19^CL$26))</f>
        <v/>
      </c>
      <c r="CM44">
        <f>IF($A$19="",0,$A$19^CM$26/(CM$25^CM$26+$A$19^CM$26))</f>
        <v/>
      </c>
      <c r="CN44">
        <f>IF($A$19="",0,$A$19^CN$26/(CN$25^CN$26+$A$19^CN$26))</f>
        <v/>
      </c>
      <c r="CO44">
        <f>IF($A$19="",0,$A$19^CO$26/(CO$25^CO$26+$A$19^CO$26))</f>
        <v/>
      </c>
      <c r="CP44">
        <f>IF($A$19="",0,$A$19^CP$26/(CP$25^CP$26+$A$19^CP$26))</f>
        <v/>
      </c>
      <c r="CQ44">
        <f>IF($A$19="",0,$A$19^CQ$26/(CQ$25^CQ$26+$A$19^CQ$26))</f>
        <v/>
      </c>
      <c r="CR44">
        <f>IF($A$19="",0,$A$19^CR$26/(CR$25^CR$26+$A$19^CR$26))</f>
        <v/>
      </c>
      <c r="CS44">
        <f>IF($A$19="",0,$A$19^CS$26/(CS$25^CS$26+$A$19^CS$26))</f>
        <v/>
      </c>
      <c r="CT44">
        <f>IF($A$19="",0,$A$19^CT$26/(CT$25^CT$26+$A$19^CT$26))</f>
        <v/>
      </c>
      <c r="CU44">
        <f>IF($A$19="",0,$A$19^CU$26/(CU$25^CU$26+$A$19^CU$26))</f>
        <v/>
      </c>
      <c r="CV44">
        <f>IF($A$19="",0,$A$19^CV$26/(CV$25^CV$26+$A$19^CV$26))</f>
        <v/>
      </c>
      <c r="CW44">
        <f>IF($A$19="",0,$A$19^CW$26/(CW$25^CW$26+$A$19^CW$26))</f>
        <v/>
      </c>
      <c r="CX44">
        <f>IF($A$19="",0,$A$19^CX$26/(CX$25^CX$26+$A$19^CX$26))</f>
        <v/>
      </c>
      <c r="CY44">
        <f>IF($A$19="",0,$A$19^CY$26/(CY$25^CY$26+$A$19^CY$26))</f>
        <v/>
      </c>
      <c r="CZ44">
        <f>IF($A$19="",0,$A$19^CZ$26/(CZ$25^CZ$26+$A$19^CZ$26))</f>
        <v/>
      </c>
      <c r="DA44">
        <f>IF($A$19="",0,$A$19^DA$26/(DA$25^DA$26+$A$19^DA$26))</f>
        <v/>
      </c>
      <c r="DB44">
        <f>IF($A$19="",0,$A$19^DB$26/(DB$25^DB$26+$A$19^DB$26))</f>
        <v/>
      </c>
      <c r="DC44">
        <f>IF($A$19="",0,$A$19^DC$26/(DC$25^DC$26+$A$19^DC$26))</f>
        <v/>
      </c>
      <c r="DD44">
        <f>IF($A$19="",0,$A$19^DD$26/(DD$25^DD$26+$A$19^DD$26))</f>
        <v/>
      </c>
      <c r="DE44">
        <f>IF($A$19="",0,$A$19^DE$26/(DE$25^DE$26+$A$19^DE$26))</f>
        <v/>
      </c>
      <c r="DF44">
        <f>IF($A$19="",0,$A$19^DF$26/(DF$25^DF$26+$A$19^DF$26))</f>
        <v/>
      </c>
      <c r="DG44">
        <f>IF($A$19="",0,$A$19^DG$26/(DG$25^DG$26+$A$19^DG$26))</f>
        <v/>
      </c>
      <c r="DH44">
        <f>IF($A$19="",0,$A$19^DH$26/(DH$25^DH$26+$A$19^DH$26))</f>
        <v/>
      </c>
      <c r="DI44">
        <f>IF($A$19="",0,$A$19^DI$26/(DI$25^DI$26+$A$19^DI$26))</f>
        <v/>
      </c>
      <c r="DJ44">
        <f>IF($A$19="",0,$A$19^DJ$26/(DJ$25^DJ$26+$A$19^DJ$26))</f>
        <v/>
      </c>
      <c r="DK44">
        <f>IF($A$19="",0,$A$19^DK$26/(DK$25^DK$26+$A$19^DK$26))</f>
        <v/>
      </c>
    </row>
    <row r="45">
      <c r="H45" t="n">
        <v>21</v>
      </c>
      <c r="I45" s="10">
        <f>IF(H45=0,0,$I$13*H45^$I$12/($I$11^$I$12+H45^$I$12))</f>
        <v/>
      </c>
      <c r="J45" s="18">
        <f>IF(H45=0,"",I45-I44)</f>
        <v/>
      </c>
      <c r="K45" s="19">
        <f>$I$6*I45-$I$7*H45</f>
        <v/>
      </c>
      <c r="T45">
        <f>IF($A$20="",0,$A$20^T$26/(T$25^T$26+$A$20^T$26))</f>
        <v/>
      </c>
      <c r="U45">
        <f>IF($A$20="",0,$A$20^U$26/(U$25^U$26+$A$20^U$26))</f>
        <v/>
      </c>
      <c r="V45">
        <f>IF($A$20="",0,$A$20^V$26/(V$25^V$26+$A$20^V$26))</f>
        <v/>
      </c>
      <c r="W45">
        <f>IF($A$20="",0,$A$20^W$26/(W$25^W$26+$A$20^W$26))</f>
        <v/>
      </c>
      <c r="X45">
        <f>IF($A$20="",0,$A$20^X$26/(X$25^X$26+$A$20^X$26))</f>
        <v/>
      </c>
      <c r="Y45">
        <f>IF($A$20="",0,$A$20^Y$26/(Y$25^Y$26+$A$20^Y$26))</f>
        <v/>
      </c>
      <c r="Z45">
        <f>IF($A$20="",0,$A$20^Z$26/(Z$25^Z$26+$A$20^Z$26))</f>
        <v/>
      </c>
      <c r="AA45">
        <f>IF($A$20="",0,$A$20^AA$26/(AA$25^AA$26+$A$20^AA$26))</f>
        <v/>
      </c>
      <c r="AB45">
        <f>IF($A$20="",0,$A$20^AB$26/(AB$25^AB$26+$A$20^AB$26))</f>
        <v/>
      </c>
      <c r="AC45">
        <f>IF($A$20="",0,$A$20^AC$26/(AC$25^AC$26+$A$20^AC$26))</f>
        <v/>
      </c>
      <c r="AD45">
        <f>IF($A$20="",0,$A$20^AD$26/(AD$25^AD$26+$A$20^AD$26))</f>
        <v/>
      </c>
      <c r="AE45">
        <f>IF($A$20="",0,$A$20^AE$26/(AE$25^AE$26+$A$20^AE$26))</f>
        <v/>
      </c>
      <c r="AF45">
        <f>IF($A$20="",0,$A$20^AF$26/(AF$25^AF$26+$A$20^AF$26))</f>
        <v/>
      </c>
      <c r="AG45">
        <f>IF($A$20="",0,$A$20^AG$26/(AG$25^AG$26+$A$20^AG$26))</f>
        <v/>
      </c>
      <c r="AH45">
        <f>IF($A$20="",0,$A$20^AH$26/(AH$25^AH$26+$A$20^AH$26))</f>
        <v/>
      </c>
      <c r="AI45">
        <f>IF($A$20="",0,$A$20^AI$26/(AI$25^AI$26+$A$20^AI$26))</f>
        <v/>
      </c>
      <c r="AJ45">
        <f>IF($A$20="",0,$A$20^AJ$26/(AJ$25^AJ$26+$A$20^AJ$26))</f>
        <v/>
      </c>
      <c r="AK45">
        <f>IF($A$20="",0,$A$20^AK$26/(AK$25^AK$26+$A$20^AK$26))</f>
        <v/>
      </c>
      <c r="AL45">
        <f>IF($A$20="",0,$A$20^AL$26/(AL$25^AL$26+$A$20^AL$26))</f>
        <v/>
      </c>
      <c r="AM45">
        <f>IF($A$20="",0,$A$20^AM$26/(AM$25^AM$26+$A$20^AM$26))</f>
        <v/>
      </c>
      <c r="AN45">
        <f>IF($A$20="",0,$A$20^AN$26/(AN$25^AN$26+$A$20^AN$26))</f>
        <v/>
      </c>
      <c r="AO45">
        <f>IF($A$20="",0,$A$20^AO$26/(AO$25^AO$26+$A$20^AO$26))</f>
        <v/>
      </c>
      <c r="AP45">
        <f>IF($A$20="",0,$A$20^AP$26/(AP$25^AP$26+$A$20^AP$26))</f>
        <v/>
      </c>
      <c r="AQ45">
        <f>IF($A$20="",0,$A$20^AQ$26/(AQ$25^AQ$26+$A$20^AQ$26))</f>
        <v/>
      </c>
      <c r="AR45">
        <f>IF($A$20="",0,$A$20^AR$26/(AR$25^AR$26+$A$20^AR$26))</f>
        <v/>
      </c>
      <c r="AS45">
        <f>IF($A$20="",0,$A$20^AS$26/(AS$25^AS$26+$A$20^AS$26))</f>
        <v/>
      </c>
      <c r="AT45">
        <f>IF($A$20="",0,$A$20^AT$26/(AT$25^AT$26+$A$20^AT$26))</f>
        <v/>
      </c>
      <c r="AU45">
        <f>IF($A$20="",0,$A$20^AU$26/(AU$25^AU$26+$A$20^AU$26))</f>
        <v/>
      </c>
      <c r="AV45">
        <f>IF($A$20="",0,$A$20^AV$26/(AV$25^AV$26+$A$20^AV$26))</f>
        <v/>
      </c>
      <c r="AW45">
        <f>IF($A$20="",0,$A$20^AW$26/(AW$25^AW$26+$A$20^AW$26))</f>
        <v/>
      </c>
      <c r="AX45">
        <f>IF($A$20="",0,$A$20^AX$26/(AX$25^AX$26+$A$20^AX$26))</f>
        <v/>
      </c>
      <c r="AY45">
        <f>IF($A$20="",0,$A$20^AY$26/(AY$25^AY$26+$A$20^AY$26))</f>
        <v/>
      </c>
      <c r="AZ45">
        <f>IF($A$20="",0,$A$20^AZ$26/(AZ$25^AZ$26+$A$20^AZ$26))</f>
        <v/>
      </c>
      <c r="BA45">
        <f>IF($A$20="",0,$A$20^BA$26/(BA$25^BA$26+$A$20^BA$26))</f>
        <v/>
      </c>
      <c r="BB45">
        <f>IF($A$20="",0,$A$20^BB$26/(BB$25^BB$26+$A$20^BB$26))</f>
        <v/>
      </c>
      <c r="BC45">
        <f>IF($A$20="",0,$A$20^BC$26/(BC$25^BC$26+$A$20^BC$26))</f>
        <v/>
      </c>
      <c r="BD45">
        <f>IF($A$20="",0,$A$20^BD$26/(BD$25^BD$26+$A$20^BD$26))</f>
        <v/>
      </c>
      <c r="BE45">
        <f>IF($A$20="",0,$A$20^BE$26/(BE$25^BE$26+$A$20^BE$26))</f>
        <v/>
      </c>
      <c r="BF45">
        <f>IF($A$20="",0,$A$20^BF$26/(BF$25^BF$26+$A$20^BF$26))</f>
        <v/>
      </c>
      <c r="BG45">
        <f>IF($A$20="",0,$A$20^BG$26/(BG$25^BG$26+$A$20^BG$26))</f>
        <v/>
      </c>
      <c r="BH45">
        <f>IF($A$20="",0,$A$20^BH$26/(BH$25^BH$26+$A$20^BH$26))</f>
        <v/>
      </c>
      <c r="BI45">
        <f>IF($A$20="",0,$A$20^BI$26/(BI$25^BI$26+$A$20^BI$26))</f>
        <v/>
      </c>
      <c r="BJ45">
        <f>IF($A$20="",0,$A$20^BJ$26/(BJ$25^BJ$26+$A$20^BJ$26))</f>
        <v/>
      </c>
      <c r="BK45">
        <f>IF($A$20="",0,$A$20^BK$26/(BK$25^BK$26+$A$20^BK$26))</f>
        <v/>
      </c>
      <c r="BL45">
        <f>IF($A$20="",0,$A$20^BL$26/(BL$25^BL$26+$A$20^BL$26))</f>
        <v/>
      </c>
      <c r="BM45">
        <f>IF($A$20="",0,$A$20^BM$26/(BM$25^BM$26+$A$20^BM$26))</f>
        <v/>
      </c>
      <c r="BN45">
        <f>IF($A$20="",0,$A$20^BN$26/(BN$25^BN$26+$A$20^BN$26))</f>
        <v/>
      </c>
      <c r="BO45">
        <f>IF($A$20="",0,$A$20^BO$26/(BO$25^BO$26+$A$20^BO$26))</f>
        <v/>
      </c>
      <c r="BP45">
        <f>IF($A$20="",0,$A$20^BP$26/(BP$25^BP$26+$A$20^BP$26))</f>
        <v/>
      </c>
      <c r="BQ45">
        <f>IF($A$20="",0,$A$20^BQ$26/(BQ$25^BQ$26+$A$20^BQ$26))</f>
        <v/>
      </c>
      <c r="BR45">
        <f>IF($A$20="",0,$A$20^BR$26/(BR$25^BR$26+$A$20^BR$26))</f>
        <v/>
      </c>
      <c r="BS45">
        <f>IF($A$20="",0,$A$20^BS$26/(BS$25^BS$26+$A$20^BS$26))</f>
        <v/>
      </c>
      <c r="BT45">
        <f>IF($A$20="",0,$A$20^BT$26/(BT$25^BT$26+$A$20^BT$26))</f>
        <v/>
      </c>
      <c r="BU45">
        <f>IF($A$20="",0,$A$20^BU$26/(BU$25^BU$26+$A$20^BU$26))</f>
        <v/>
      </c>
      <c r="BV45">
        <f>IF($A$20="",0,$A$20^BV$26/(BV$25^BV$26+$A$20^BV$26))</f>
        <v/>
      </c>
      <c r="BW45">
        <f>IF($A$20="",0,$A$20^BW$26/(BW$25^BW$26+$A$20^BW$26))</f>
        <v/>
      </c>
      <c r="BX45">
        <f>IF($A$20="",0,$A$20^BX$26/(BX$25^BX$26+$A$20^BX$26))</f>
        <v/>
      </c>
      <c r="BY45">
        <f>IF($A$20="",0,$A$20^BY$26/(BY$25^BY$26+$A$20^BY$26))</f>
        <v/>
      </c>
      <c r="BZ45">
        <f>IF($A$20="",0,$A$20^BZ$26/(BZ$25^BZ$26+$A$20^BZ$26))</f>
        <v/>
      </c>
      <c r="CA45">
        <f>IF($A$20="",0,$A$20^CA$26/(CA$25^CA$26+$A$20^CA$26))</f>
        <v/>
      </c>
      <c r="CB45">
        <f>IF($A$20="",0,$A$20^CB$26/(CB$25^CB$26+$A$20^CB$26))</f>
        <v/>
      </c>
      <c r="CC45">
        <f>IF($A$20="",0,$A$20^CC$26/(CC$25^CC$26+$A$20^CC$26))</f>
        <v/>
      </c>
      <c r="CD45">
        <f>IF($A$20="",0,$A$20^CD$26/(CD$25^CD$26+$A$20^CD$26))</f>
        <v/>
      </c>
      <c r="CE45">
        <f>IF($A$20="",0,$A$20^CE$26/(CE$25^CE$26+$A$20^CE$26))</f>
        <v/>
      </c>
      <c r="CF45">
        <f>IF($A$20="",0,$A$20^CF$26/(CF$25^CF$26+$A$20^CF$26))</f>
        <v/>
      </c>
      <c r="CG45">
        <f>IF($A$20="",0,$A$20^CG$26/(CG$25^CG$26+$A$20^CG$26))</f>
        <v/>
      </c>
      <c r="CH45">
        <f>IF($A$20="",0,$A$20^CH$26/(CH$25^CH$26+$A$20^CH$26))</f>
        <v/>
      </c>
      <c r="CI45">
        <f>IF($A$20="",0,$A$20^CI$26/(CI$25^CI$26+$A$20^CI$26))</f>
        <v/>
      </c>
      <c r="CJ45">
        <f>IF($A$20="",0,$A$20^CJ$26/(CJ$25^CJ$26+$A$20^CJ$26))</f>
        <v/>
      </c>
      <c r="CK45">
        <f>IF($A$20="",0,$A$20^CK$26/(CK$25^CK$26+$A$20^CK$26))</f>
        <v/>
      </c>
      <c r="CL45">
        <f>IF($A$20="",0,$A$20^CL$26/(CL$25^CL$26+$A$20^CL$26))</f>
        <v/>
      </c>
      <c r="CM45">
        <f>IF($A$20="",0,$A$20^CM$26/(CM$25^CM$26+$A$20^CM$26))</f>
        <v/>
      </c>
      <c r="CN45">
        <f>IF($A$20="",0,$A$20^CN$26/(CN$25^CN$26+$A$20^CN$26))</f>
        <v/>
      </c>
      <c r="CO45">
        <f>IF($A$20="",0,$A$20^CO$26/(CO$25^CO$26+$A$20^CO$26))</f>
        <v/>
      </c>
      <c r="CP45">
        <f>IF($A$20="",0,$A$20^CP$26/(CP$25^CP$26+$A$20^CP$26))</f>
        <v/>
      </c>
      <c r="CQ45">
        <f>IF($A$20="",0,$A$20^CQ$26/(CQ$25^CQ$26+$A$20^CQ$26))</f>
        <v/>
      </c>
      <c r="CR45">
        <f>IF($A$20="",0,$A$20^CR$26/(CR$25^CR$26+$A$20^CR$26))</f>
        <v/>
      </c>
      <c r="CS45">
        <f>IF($A$20="",0,$A$20^CS$26/(CS$25^CS$26+$A$20^CS$26))</f>
        <v/>
      </c>
      <c r="CT45">
        <f>IF($A$20="",0,$A$20^CT$26/(CT$25^CT$26+$A$20^CT$26))</f>
        <v/>
      </c>
      <c r="CU45">
        <f>IF($A$20="",0,$A$20^CU$26/(CU$25^CU$26+$A$20^CU$26))</f>
        <v/>
      </c>
      <c r="CV45">
        <f>IF($A$20="",0,$A$20^CV$26/(CV$25^CV$26+$A$20^CV$26))</f>
        <v/>
      </c>
      <c r="CW45">
        <f>IF($A$20="",0,$A$20^CW$26/(CW$25^CW$26+$A$20^CW$26))</f>
        <v/>
      </c>
      <c r="CX45">
        <f>IF($A$20="",0,$A$20^CX$26/(CX$25^CX$26+$A$20^CX$26))</f>
        <v/>
      </c>
      <c r="CY45">
        <f>IF($A$20="",0,$A$20^CY$26/(CY$25^CY$26+$A$20^CY$26))</f>
        <v/>
      </c>
      <c r="CZ45">
        <f>IF($A$20="",0,$A$20^CZ$26/(CZ$25^CZ$26+$A$20^CZ$26))</f>
        <v/>
      </c>
      <c r="DA45">
        <f>IF($A$20="",0,$A$20^DA$26/(DA$25^DA$26+$A$20^DA$26))</f>
        <v/>
      </c>
      <c r="DB45">
        <f>IF($A$20="",0,$A$20^DB$26/(DB$25^DB$26+$A$20^DB$26))</f>
        <v/>
      </c>
      <c r="DC45">
        <f>IF($A$20="",0,$A$20^DC$26/(DC$25^DC$26+$A$20^DC$26))</f>
        <v/>
      </c>
      <c r="DD45">
        <f>IF($A$20="",0,$A$20^DD$26/(DD$25^DD$26+$A$20^DD$26))</f>
        <v/>
      </c>
      <c r="DE45">
        <f>IF($A$20="",0,$A$20^DE$26/(DE$25^DE$26+$A$20^DE$26))</f>
        <v/>
      </c>
      <c r="DF45">
        <f>IF($A$20="",0,$A$20^DF$26/(DF$25^DF$26+$A$20^DF$26))</f>
        <v/>
      </c>
      <c r="DG45">
        <f>IF($A$20="",0,$A$20^DG$26/(DG$25^DG$26+$A$20^DG$26))</f>
        <v/>
      </c>
      <c r="DH45">
        <f>IF($A$20="",0,$A$20^DH$26/(DH$25^DH$26+$A$20^DH$26))</f>
        <v/>
      </c>
      <c r="DI45">
        <f>IF($A$20="",0,$A$20^DI$26/(DI$25^DI$26+$A$20^DI$26))</f>
        <v/>
      </c>
      <c r="DJ45">
        <f>IF($A$20="",0,$A$20^DJ$26/(DJ$25^DJ$26+$A$20^DJ$26))</f>
        <v/>
      </c>
      <c r="DK45">
        <f>IF($A$20="",0,$A$20^DK$26/(DK$25^DK$26+$A$20^DK$26))</f>
        <v/>
      </c>
    </row>
    <row r="46">
      <c r="H46" t="n">
        <v>22</v>
      </c>
      <c r="I46" s="10">
        <f>IF(H46=0,0,$I$13*H46^$I$12/($I$11^$I$12+H46^$I$12))</f>
        <v/>
      </c>
      <c r="J46" s="18">
        <f>IF(H46=0,"",I46-I45)</f>
        <v/>
      </c>
      <c r="K46" s="19">
        <f>$I$6*I46-$I$7*H46</f>
        <v/>
      </c>
      <c r="S46" s="2" t="inlineStr">
        <is>
          <t>people x curve x share</t>
        </is>
      </c>
    </row>
    <row r="47">
      <c r="H47" t="n">
        <v>23</v>
      </c>
      <c r="I47" s="10">
        <f>IF(H47=0,0,$I$13*H47^$I$12/($I$11^$I$12+H47^$I$12))</f>
        <v/>
      </c>
      <c r="J47" s="18">
        <f>IF(H47=0,"",I47-I46)</f>
        <v/>
      </c>
      <c r="K47" s="19">
        <f>$I$6*I47-$I$7*H47</f>
        <v/>
      </c>
      <c r="T47">
        <f>IF($A$6="",0,$B$6*T31*$D$6)</f>
        <v/>
      </c>
      <c r="U47">
        <f>IF($A$6="",0,$B$6*U31*$D$6)</f>
        <v/>
      </c>
      <c r="V47">
        <f>IF($A$6="",0,$B$6*V31*$D$6)</f>
        <v/>
      </c>
      <c r="W47">
        <f>IF($A$6="",0,$B$6*W31*$D$6)</f>
        <v/>
      </c>
      <c r="X47">
        <f>IF($A$6="",0,$B$6*X31*$D$6)</f>
        <v/>
      </c>
      <c r="Y47">
        <f>IF($A$6="",0,$B$6*Y31*$D$6)</f>
        <v/>
      </c>
      <c r="Z47">
        <f>IF($A$6="",0,$B$6*Z31*$D$6)</f>
        <v/>
      </c>
      <c r="AA47">
        <f>IF($A$6="",0,$B$6*AA31*$D$6)</f>
        <v/>
      </c>
      <c r="AB47">
        <f>IF($A$6="",0,$B$6*AB31*$D$6)</f>
        <v/>
      </c>
      <c r="AC47">
        <f>IF($A$6="",0,$B$6*AC31*$D$6)</f>
        <v/>
      </c>
      <c r="AD47">
        <f>IF($A$6="",0,$B$6*AD31*$D$6)</f>
        <v/>
      </c>
      <c r="AE47">
        <f>IF($A$6="",0,$B$6*AE31*$D$6)</f>
        <v/>
      </c>
      <c r="AF47">
        <f>IF($A$6="",0,$B$6*AF31*$D$6)</f>
        <v/>
      </c>
      <c r="AG47">
        <f>IF($A$6="",0,$B$6*AG31*$D$6)</f>
        <v/>
      </c>
      <c r="AH47">
        <f>IF($A$6="",0,$B$6*AH31*$D$6)</f>
        <v/>
      </c>
      <c r="AI47">
        <f>IF($A$6="",0,$B$6*AI31*$D$6)</f>
        <v/>
      </c>
      <c r="AJ47">
        <f>IF($A$6="",0,$B$6*AJ31*$D$6)</f>
        <v/>
      </c>
      <c r="AK47">
        <f>IF($A$6="",0,$B$6*AK31*$D$6)</f>
        <v/>
      </c>
      <c r="AL47">
        <f>IF($A$6="",0,$B$6*AL31*$D$6)</f>
        <v/>
      </c>
      <c r="AM47">
        <f>IF($A$6="",0,$B$6*AM31*$D$6)</f>
        <v/>
      </c>
      <c r="AN47">
        <f>IF($A$6="",0,$B$6*AN31*$D$6)</f>
        <v/>
      </c>
      <c r="AO47">
        <f>IF($A$6="",0,$B$6*AO31*$D$6)</f>
        <v/>
      </c>
      <c r="AP47">
        <f>IF($A$6="",0,$B$6*AP31*$D$6)</f>
        <v/>
      </c>
      <c r="AQ47">
        <f>IF($A$6="",0,$B$6*AQ31*$D$6)</f>
        <v/>
      </c>
      <c r="AR47">
        <f>IF($A$6="",0,$B$6*AR31*$D$6)</f>
        <v/>
      </c>
      <c r="AS47">
        <f>IF($A$6="",0,$B$6*AS31*$D$6)</f>
        <v/>
      </c>
      <c r="AT47">
        <f>IF($A$6="",0,$B$6*AT31*$D$6)</f>
        <v/>
      </c>
      <c r="AU47">
        <f>IF($A$6="",0,$B$6*AU31*$D$6)</f>
        <v/>
      </c>
      <c r="AV47">
        <f>IF($A$6="",0,$B$6*AV31*$D$6)</f>
        <v/>
      </c>
      <c r="AW47">
        <f>IF($A$6="",0,$B$6*AW31*$D$6)</f>
        <v/>
      </c>
      <c r="AX47">
        <f>IF($A$6="",0,$B$6*AX31*$D$6)</f>
        <v/>
      </c>
      <c r="AY47">
        <f>IF($A$6="",0,$B$6*AY31*$D$6)</f>
        <v/>
      </c>
      <c r="AZ47">
        <f>IF($A$6="",0,$B$6*AZ31*$D$6)</f>
        <v/>
      </c>
      <c r="BA47">
        <f>IF($A$6="",0,$B$6*BA31*$D$6)</f>
        <v/>
      </c>
      <c r="BB47">
        <f>IF($A$6="",0,$B$6*BB31*$D$6)</f>
        <v/>
      </c>
      <c r="BC47">
        <f>IF($A$6="",0,$B$6*BC31*$D$6)</f>
        <v/>
      </c>
      <c r="BD47">
        <f>IF($A$6="",0,$B$6*BD31*$D$6)</f>
        <v/>
      </c>
      <c r="BE47">
        <f>IF($A$6="",0,$B$6*BE31*$D$6)</f>
        <v/>
      </c>
      <c r="BF47">
        <f>IF($A$6="",0,$B$6*BF31*$D$6)</f>
        <v/>
      </c>
      <c r="BG47">
        <f>IF($A$6="",0,$B$6*BG31*$D$6)</f>
        <v/>
      </c>
      <c r="BH47">
        <f>IF($A$6="",0,$B$6*BH31*$D$6)</f>
        <v/>
      </c>
      <c r="BI47">
        <f>IF($A$6="",0,$B$6*BI31*$D$6)</f>
        <v/>
      </c>
      <c r="BJ47">
        <f>IF($A$6="",0,$B$6*BJ31*$D$6)</f>
        <v/>
      </c>
      <c r="BK47">
        <f>IF($A$6="",0,$B$6*BK31*$D$6)</f>
        <v/>
      </c>
      <c r="BL47">
        <f>IF($A$6="",0,$B$6*BL31*$D$6)</f>
        <v/>
      </c>
      <c r="BM47">
        <f>IF($A$6="",0,$B$6*BM31*$D$6)</f>
        <v/>
      </c>
      <c r="BN47">
        <f>IF($A$6="",0,$B$6*BN31*$D$6)</f>
        <v/>
      </c>
      <c r="BO47">
        <f>IF($A$6="",0,$B$6*BO31*$D$6)</f>
        <v/>
      </c>
      <c r="BP47">
        <f>IF($A$6="",0,$B$6*BP31*$D$6)</f>
        <v/>
      </c>
      <c r="BQ47">
        <f>IF($A$6="",0,$B$6*BQ31*$D$6)</f>
        <v/>
      </c>
      <c r="BR47">
        <f>IF($A$6="",0,$B$6*BR31*$D$6)</f>
        <v/>
      </c>
      <c r="BS47">
        <f>IF($A$6="",0,$B$6*BS31*$D$6)</f>
        <v/>
      </c>
      <c r="BT47">
        <f>IF($A$6="",0,$B$6*BT31*$D$6)</f>
        <v/>
      </c>
      <c r="BU47">
        <f>IF($A$6="",0,$B$6*BU31*$D$6)</f>
        <v/>
      </c>
      <c r="BV47">
        <f>IF($A$6="",0,$B$6*BV31*$D$6)</f>
        <v/>
      </c>
      <c r="BW47">
        <f>IF($A$6="",0,$B$6*BW31*$D$6)</f>
        <v/>
      </c>
      <c r="BX47">
        <f>IF($A$6="",0,$B$6*BX31*$D$6)</f>
        <v/>
      </c>
      <c r="BY47">
        <f>IF($A$6="",0,$B$6*BY31*$D$6)</f>
        <v/>
      </c>
      <c r="BZ47">
        <f>IF($A$6="",0,$B$6*BZ31*$D$6)</f>
        <v/>
      </c>
      <c r="CA47">
        <f>IF($A$6="",0,$B$6*CA31*$D$6)</f>
        <v/>
      </c>
      <c r="CB47">
        <f>IF($A$6="",0,$B$6*CB31*$D$6)</f>
        <v/>
      </c>
      <c r="CC47">
        <f>IF($A$6="",0,$B$6*CC31*$D$6)</f>
        <v/>
      </c>
      <c r="CD47">
        <f>IF($A$6="",0,$B$6*CD31*$D$6)</f>
        <v/>
      </c>
      <c r="CE47">
        <f>IF($A$6="",0,$B$6*CE31*$D$6)</f>
        <v/>
      </c>
      <c r="CF47">
        <f>IF($A$6="",0,$B$6*CF31*$D$6)</f>
        <v/>
      </c>
      <c r="CG47">
        <f>IF($A$6="",0,$B$6*CG31*$D$6)</f>
        <v/>
      </c>
      <c r="CH47">
        <f>IF($A$6="",0,$B$6*CH31*$D$6)</f>
        <v/>
      </c>
      <c r="CI47">
        <f>IF($A$6="",0,$B$6*CI31*$D$6)</f>
        <v/>
      </c>
      <c r="CJ47">
        <f>IF($A$6="",0,$B$6*CJ31*$D$6)</f>
        <v/>
      </c>
      <c r="CK47">
        <f>IF($A$6="",0,$B$6*CK31*$D$6)</f>
        <v/>
      </c>
      <c r="CL47">
        <f>IF($A$6="",0,$B$6*CL31*$D$6)</f>
        <v/>
      </c>
      <c r="CM47">
        <f>IF($A$6="",0,$B$6*CM31*$D$6)</f>
        <v/>
      </c>
      <c r="CN47">
        <f>IF($A$6="",0,$B$6*CN31*$D$6)</f>
        <v/>
      </c>
      <c r="CO47">
        <f>IF($A$6="",0,$B$6*CO31*$D$6)</f>
        <v/>
      </c>
      <c r="CP47">
        <f>IF($A$6="",0,$B$6*CP31*$D$6)</f>
        <v/>
      </c>
      <c r="CQ47">
        <f>IF($A$6="",0,$B$6*CQ31*$D$6)</f>
        <v/>
      </c>
      <c r="CR47">
        <f>IF($A$6="",0,$B$6*CR31*$D$6)</f>
        <v/>
      </c>
      <c r="CS47">
        <f>IF($A$6="",0,$B$6*CS31*$D$6)</f>
        <v/>
      </c>
      <c r="CT47">
        <f>IF($A$6="",0,$B$6*CT31*$D$6)</f>
        <v/>
      </c>
      <c r="CU47">
        <f>IF($A$6="",0,$B$6*CU31*$D$6)</f>
        <v/>
      </c>
      <c r="CV47">
        <f>IF($A$6="",0,$B$6*CV31*$D$6)</f>
        <v/>
      </c>
      <c r="CW47">
        <f>IF($A$6="",0,$B$6*CW31*$D$6)</f>
        <v/>
      </c>
      <c r="CX47">
        <f>IF($A$6="",0,$B$6*CX31*$D$6)</f>
        <v/>
      </c>
      <c r="CY47">
        <f>IF($A$6="",0,$B$6*CY31*$D$6)</f>
        <v/>
      </c>
      <c r="CZ47">
        <f>IF($A$6="",0,$B$6*CZ31*$D$6)</f>
        <v/>
      </c>
      <c r="DA47">
        <f>IF($A$6="",0,$B$6*DA31*$D$6)</f>
        <v/>
      </c>
      <c r="DB47">
        <f>IF($A$6="",0,$B$6*DB31*$D$6)</f>
        <v/>
      </c>
      <c r="DC47">
        <f>IF($A$6="",0,$B$6*DC31*$D$6)</f>
        <v/>
      </c>
      <c r="DD47">
        <f>IF($A$6="",0,$B$6*DD31*$D$6)</f>
        <v/>
      </c>
      <c r="DE47">
        <f>IF($A$6="",0,$B$6*DE31*$D$6)</f>
        <v/>
      </c>
      <c r="DF47">
        <f>IF($A$6="",0,$B$6*DF31*$D$6)</f>
        <v/>
      </c>
      <c r="DG47">
        <f>IF($A$6="",0,$B$6*DG31*$D$6)</f>
        <v/>
      </c>
      <c r="DH47">
        <f>IF($A$6="",0,$B$6*DH31*$D$6)</f>
        <v/>
      </c>
      <c r="DI47">
        <f>IF($A$6="",0,$B$6*DI31*$D$6)</f>
        <v/>
      </c>
      <c r="DJ47">
        <f>IF($A$6="",0,$B$6*DJ31*$D$6)</f>
        <v/>
      </c>
      <c r="DK47">
        <f>IF($A$6="",0,$B$6*DK31*$D$6)</f>
        <v/>
      </c>
    </row>
    <row r="48">
      <c r="H48" t="n">
        <v>24</v>
      </c>
      <c r="I48" s="10">
        <f>IF(H48=0,0,$I$13*H48^$I$12/($I$11^$I$12+H48^$I$12))</f>
        <v/>
      </c>
      <c r="J48" s="18">
        <f>IF(H48=0,"",I48-I47)</f>
        <v/>
      </c>
      <c r="K48" s="19">
        <f>$I$6*I48-$I$7*H48</f>
        <v/>
      </c>
      <c r="T48">
        <f>IF($A$7="",0,$B$7*T32*$D$7)</f>
        <v/>
      </c>
      <c r="U48">
        <f>IF($A$7="",0,$B$7*U32*$D$7)</f>
        <v/>
      </c>
      <c r="V48">
        <f>IF($A$7="",0,$B$7*V32*$D$7)</f>
        <v/>
      </c>
      <c r="W48">
        <f>IF($A$7="",0,$B$7*W32*$D$7)</f>
        <v/>
      </c>
      <c r="X48">
        <f>IF($A$7="",0,$B$7*X32*$D$7)</f>
        <v/>
      </c>
      <c r="Y48">
        <f>IF($A$7="",0,$B$7*Y32*$D$7)</f>
        <v/>
      </c>
      <c r="Z48">
        <f>IF($A$7="",0,$B$7*Z32*$D$7)</f>
        <v/>
      </c>
      <c r="AA48">
        <f>IF($A$7="",0,$B$7*AA32*$D$7)</f>
        <v/>
      </c>
      <c r="AB48">
        <f>IF($A$7="",0,$B$7*AB32*$D$7)</f>
        <v/>
      </c>
      <c r="AC48">
        <f>IF($A$7="",0,$B$7*AC32*$D$7)</f>
        <v/>
      </c>
      <c r="AD48">
        <f>IF($A$7="",0,$B$7*AD32*$D$7)</f>
        <v/>
      </c>
      <c r="AE48">
        <f>IF($A$7="",0,$B$7*AE32*$D$7)</f>
        <v/>
      </c>
      <c r="AF48">
        <f>IF($A$7="",0,$B$7*AF32*$D$7)</f>
        <v/>
      </c>
      <c r="AG48">
        <f>IF($A$7="",0,$B$7*AG32*$D$7)</f>
        <v/>
      </c>
      <c r="AH48">
        <f>IF($A$7="",0,$B$7*AH32*$D$7)</f>
        <v/>
      </c>
      <c r="AI48">
        <f>IF($A$7="",0,$B$7*AI32*$D$7)</f>
        <v/>
      </c>
      <c r="AJ48">
        <f>IF($A$7="",0,$B$7*AJ32*$D$7)</f>
        <v/>
      </c>
      <c r="AK48">
        <f>IF($A$7="",0,$B$7*AK32*$D$7)</f>
        <v/>
      </c>
      <c r="AL48">
        <f>IF($A$7="",0,$B$7*AL32*$D$7)</f>
        <v/>
      </c>
      <c r="AM48">
        <f>IF($A$7="",0,$B$7*AM32*$D$7)</f>
        <v/>
      </c>
      <c r="AN48">
        <f>IF($A$7="",0,$B$7*AN32*$D$7)</f>
        <v/>
      </c>
      <c r="AO48">
        <f>IF($A$7="",0,$B$7*AO32*$D$7)</f>
        <v/>
      </c>
      <c r="AP48">
        <f>IF($A$7="",0,$B$7*AP32*$D$7)</f>
        <v/>
      </c>
      <c r="AQ48">
        <f>IF($A$7="",0,$B$7*AQ32*$D$7)</f>
        <v/>
      </c>
      <c r="AR48">
        <f>IF($A$7="",0,$B$7*AR32*$D$7)</f>
        <v/>
      </c>
      <c r="AS48">
        <f>IF($A$7="",0,$B$7*AS32*$D$7)</f>
        <v/>
      </c>
      <c r="AT48">
        <f>IF($A$7="",0,$B$7*AT32*$D$7)</f>
        <v/>
      </c>
      <c r="AU48">
        <f>IF($A$7="",0,$B$7*AU32*$D$7)</f>
        <v/>
      </c>
      <c r="AV48">
        <f>IF($A$7="",0,$B$7*AV32*$D$7)</f>
        <v/>
      </c>
      <c r="AW48">
        <f>IF($A$7="",0,$B$7*AW32*$D$7)</f>
        <v/>
      </c>
      <c r="AX48">
        <f>IF($A$7="",0,$B$7*AX32*$D$7)</f>
        <v/>
      </c>
      <c r="AY48">
        <f>IF($A$7="",0,$B$7*AY32*$D$7)</f>
        <v/>
      </c>
      <c r="AZ48">
        <f>IF($A$7="",0,$B$7*AZ32*$D$7)</f>
        <v/>
      </c>
      <c r="BA48">
        <f>IF($A$7="",0,$B$7*BA32*$D$7)</f>
        <v/>
      </c>
      <c r="BB48">
        <f>IF($A$7="",0,$B$7*BB32*$D$7)</f>
        <v/>
      </c>
      <c r="BC48">
        <f>IF($A$7="",0,$B$7*BC32*$D$7)</f>
        <v/>
      </c>
      <c r="BD48">
        <f>IF($A$7="",0,$B$7*BD32*$D$7)</f>
        <v/>
      </c>
      <c r="BE48">
        <f>IF($A$7="",0,$B$7*BE32*$D$7)</f>
        <v/>
      </c>
      <c r="BF48">
        <f>IF($A$7="",0,$B$7*BF32*$D$7)</f>
        <v/>
      </c>
      <c r="BG48">
        <f>IF($A$7="",0,$B$7*BG32*$D$7)</f>
        <v/>
      </c>
      <c r="BH48">
        <f>IF($A$7="",0,$B$7*BH32*$D$7)</f>
        <v/>
      </c>
      <c r="BI48">
        <f>IF($A$7="",0,$B$7*BI32*$D$7)</f>
        <v/>
      </c>
      <c r="BJ48">
        <f>IF($A$7="",0,$B$7*BJ32*$D$7)</f>
        <v/>
      </c>
      <c r="BK48">
        <f>IF($A$7="",0,$B$7*BK32*$D$7)</f>
        <v/>
      </c>
      <c r="BL48">
        <f>IF($A$7="",0,$B$7*BL32*$D$7)</f>
        <v/>
      </c>
      <c r="BM48">
        <f>IF($A$7="",0,$B$7*BM32*$D$7)</f>
        <v/>
      </c>
      <c r="BN48">
        <f>IF($A$7="",0,$B$7*BN32*$D$7)</f>
        <v/>
      </c>
      <c r="BO48">
        <f>IF($A$7="",0,$B$7*BO32*$D$7)</f>
        <v/>
      </c>
      <c r="BP48">
        <f>IF($A$7="",0,$B$7*BP32*$D$7)</f>
        <v/>
      </c>
      <c r="BQ48">
        <f>IF($A$7="",0,$B$7*BQ32*$D$7)</f>
        <v/>
      </c>
      <c r="BR48">
        <f>IF($A$7="",0,$B$7*BR32*$D$7)</f>
        <v/>
      </c>
      <c r="BS48">
        <f>IF($A$7="",0,$B$7*BS32*$D$7)</f>
        <v/>
      </c>
      <c r="BT48">
        <f>IF($A$7="",0,$B$7*BT32*$D$7)</f>
        <v/>
      </c>
      <c r="BU48">
        <f>IF($A$7="",0,$B$7*BU32*$D$7)</f>
        <v/>
      </c>
      <c r="BV48">
        <f>IF($A$7="",0,$B$7*BV32*$D$7)</f>
        <v/>
      </c>
      <c r="BW48">
        <f>IF($A$7="",0,$B$7*BW32*$D$7)</f>
        <v/>
      </c>
      <c r="BX48">
        <f>IF($A$7="",0,$B$7*BX32*$D$7)</f>
        <v/>
      </c>
      <c r="BY48">
        <f>IF($A$7="",0,$B$7*BY32*$D$7)</f>
        <v/>
      </c>
      <c r="BZ48">
        <f>IF($A$7="",0,$B$7*BZ32*$D$7)</f>
        <v/>
      </c>
      <c r="CA48">
        <f>IF($A$7="",0,$B$7*CA32*$D$7)</f>
        <v/>
      </c>
      <c r="CB48">
        <f>IF($A$7="",0,$B$7*CB32*$D$7)</f>
        <v/>
      </c>
      <c r="CC48">
        <f>IF($A$7="",0,$B$7*CC32*$D$7)</f>
        <v/>
      </c>
      <c r="CD48">
        <f>IF($A$7="",0,$B$7*CD32*$D$7)</f>
        <v/>
      </c>
      <c r="CE48">
        <f>IF($A$7="",0,$B$7*CE32*$D$7)</f>
        <v/>
      </c>
      <c r="CF48">
        <f>IF($A$7="",0,$B$7*CF32*$D$7)</f>
        <v/>
      </c>
      <c r="CG48">
        <f>IF($A$7="",0,$B$7*CG32*$D$7)</f>
        <v/>
      </c>
      <c r="CH48">
        <f>IF($A$7="",0,$B$7*CH32*$D$7)</f>
        <v/>
      </c>
      <c r="CI48">
        <f>IF($A$7="",0,$B$7*CI32*$D$7)</f>
        <v/>
      </c>
      <c r="CJ48">
        <f>IF($A$7="",0,$B$7*CJ32*$D$7)</f>
        <v/>
      </c>
      <c r="CK48">
        <f>IF($A$7="",0,$B$7*CK32*$D$7)</f>
        <v/>
      </c>
      <c r="CL48">
        <f>IF($A$7="",0,$B$7*CL32*$D$7)</f>
        <v/>
      </c>
      <c r="CM48">
        <f>IF($A$7="",0,$B$7*CM32*$D$7)</f>
        <v/>
      </c>
      <c r="CN48">
        <f>IF($A$7="",0,$B$7*CN32*$D$7)</f>
        <v/>
      </c>
      <c r="CO48">
        <f>IF($A$7="",0,$B$7*CO32*$D$7)</f>
        <v/>
      </c>
      <c r="CP48">
        <f>IF($A$7="",0,$B$7*CP32*$D$7)</f>
        <v/>
      </c>
      <c r="CQ48">
        <f>IF($A$7="",0,$B$7*CQ32*$D$7)</f>
        <v/>
      </c>
      <c r="CR48">
        <f>IF($A$7="",0,$B$7*CR32*$D$7)</f>
        <v/>
      </c>
      <c r="CS48">
        <f>IF($A$7="",0,$B$7*CS32*$D$7)</f>
        <v/>
      </c>
      <c r="CT48">
        <f>IF($A$7="",0,$B$7*CT32*$D$7)</f>
        <v/>
      </c>
      <c r="CU48">
        <f>IF($A$7="",0,$B$7*CU32*$D$7)</f>
        <v/>
      </c>
      <c r="CV48">
        <f>IF($A$7="",0,$B$7*CV32*$D$7)</f>
        <v/>
      </c>
      <c r="CW48">
        <f>IF($A$7="",0,$B$7*CW32*$D$7)</f>
        <v/>
      </c>
      <c r="CX48">
        <f>IF($A$7="",0,$B$7*CX32*$D$7)</f>
        <v/>
      </c>
      <c r="CY48">
        <f>IF($A$7="",0,$B$7*CY32*$D$7)</f>
        <v/>
      </c>
      <c r="CZ48">
        <f>IF($A$7="",0,$B$7*CZ32*$D$7)</f>
        <v/>
      </c>
      <c r="DA48">
        <f>IF($A$7="",0,$B$7*DA32*$D$7)</f>
        <v/>
      </c>
      <c r="DB48">
        <f>IF($A$7="",0,$B$7*DB32*$D$7)</f>
        <v/>
      </c>
      <c r="DC48">
        <f>IF($A$7="",0,$B$7*DC32*$D$7)</f>
        <v/>
      </c>
      <c r="DD48">
        <f>IF($A$7="",0,$B$7*DD32*$D$7)</f>
        <v/>
      </c>
      <c r="DE48">
        <f>IF($A$7="",0,$B$7*DE32*$D$7)</f>
        <v/>
      </c>
      <c r="DF48">
        <f>IF($A$7="",0,$B$7*DF32*$D$7)</f>
        <v/>
      </c>
      <c r="DG48">
        <f>IF($A$7="",0,$B$7*DG32*$D$7)</f>
        <v/>
      </c>
      <c r="DH48">
        <f>IF($A$7="",0,$B$7*DH32*$D$7)</f>
        <v/>
      </c>
      <c r="DI48">
        <f>IF($A$7="",0,$B$7*DI32*$D$7)</f>
        <v/>
      </c>
      <c r="DJ48">
        <f>IF($A$7="",0,$B$7*DJ32*$D$7)</f>
        <v/>
      </c>
      <c r="DK48">
        <f>IF($A$7="",0,$B$7*DK32*$D$7)</f>
        <v/>
      </c>
    </row>
    <row r="49">
      <c r="H49" t="n">
        <v>25</v>
      </c>
      <c r="I49" s="10">
        <f>IF(H49=0,0,$I$13*H49^$I$12/($I$11^$I$12+H49^$I$12))</f>
        <v/>
      </c>
      <c r="J49" s="18">
        <f>IF(H49=0,"",I49-I48)</f>
        <v/>
      </c>
      <c r="K49" s="19">
        <f>$I$6*I49-$I$7*H49</f>
        <v/>
      </c>
      <c r="T49">
        <f>IF($A$8="",0,$B$8*T33*$D$8)</f>
        <v/>
      </c>
      <c r="U49">
        <f>IF($A$8="",0,$B$8*U33*$D$8)</f>
        <v/>
      </c>
      <c r="V49">
        <f>IF($A$8="",0,$B$8*V33*$D$8)</f>
        <v/>
      </c>
      <c r="W49">
        <f>IF($A$8="",0,$B$8*W33*$D$8)</f>
        <v/>
      </c>
      <c r="X49">
        <f>IF($A$8="",0,$B$8*X33*$D$8)</f>
        <v/>
      </c>
      <c r="Y49">
        <f>IF($A$8="",0,$B$8*Y33*$D$8)</f>
        <v/>
      </c>
      <c r="Z49">
        <f>IF($A$8="",0,$B$8*Z33*$D$8)</f>
        <v/>
      </c>
      <c r="AA49">
        <f>IF($A$8="",0,$B$8*AA33*$D$8)</f>
        <v/>
      </c>
      <c r="AB49">
        <f>IF($A$8="",0,$B$8*AB33*$D$8)</f>
        <v/>
      </c>
      <c r="AC49">
        <f>IF($A$8="",0,$B$8*AC33*$D$8)</f>
        <v/>
      </c>
      <c r="AD49">
        <f>IF($A$8="",0,$B$8*AD33*$D$8)</f>
        <v/>
      </c>
      <c r="AE49">
        <f>IF($A$8="",0,$B$8*AE33*$D$8)</f>
        <v/>
      </c>
      <c r="AF49">
        <f>IF($A$8="",0,$B$8*AF33*$D$8)</f>
        <v/>
      </c>
      <c r="AG49">
        <f>IF($A$8="",0,$B$8*AG33*$D$8)</f>
        <v/>
      </c>
      <c r="AH49">
        <f>IF($A$8="",0,$B$8*AH33*$D$8)</f>
        <v/>
      </c>
      <c r="AI49">
        <f>IF($A$8="",0,$B$8*AI33*$D$8)</f>
        <v/>
      </c>
      <c r="AJ49">
        <f>IF($A$8="",0,$B$8*AJ33*$D$8)</f>
        <v/>
      </c>
      <c r="AK49">
        <f>IF($A$8="",0,$B$8*AK33*$D$8)</f>
        <v/>
      </c>
      <c r="AL49">
        <f>IF($A$8="",0,$B$8*AL33*$D$8)</f>
        <v/>
      </c>
      <c r="AM49">
        <f>IF($A$8="",0,$B$8*AM33*$D$8)</f>
        <v/>
      </c>
      <c r="AN49">
        <f>IF($A$8="",0,$B$8*AN33*$D$8)</f>
        <v/>
      </c>
      <c r="AO49">
        <f>IF($A$8="",0,$B$8*AO33*$D$8)</f>
        <v/>
      </c>
      <c r="AP49">
        <f>IF($A$8="",0,$B$8*AP33*$D$8)</f>
        <v/>
      </c>
      <c r="AQ49">
        <f>IF($A$8="",0,$B$8*AQ33*$D$8)</f>
        <v/>
      </c>
      <c r="AR49">
        <f>IF($A$8="",0,$B$8*AR33*$D$8)</f>
        <v/>
      </c>
      <c r="AS49">
        <f>IF($A$8="",0,$B$8*AS33*$D$8)</f>
        <v/>
      </c>
      <c r="AT49">
        <f>IF($A$8="",0,$B$8*AT33*$D$8)</f>
        <v/>
      </c>
      <c r="AU49">
        <f>IF($A$8="",0,$B$8*AU33*$D$8)</f>
        <v/>
      </c>
      <c r="AV49">
        <f>IF($A$8="",0,$B$8*AV33*$D$8)</f>
        <v/>
      </c>
      <c r="AW49">
        <f>IF($A$8="",0,$B$8*AW33*$D$8)</f>
        <v/>
      </c>
      <c r="AX49">
        <f>IF($A$8="",0,$B$8*AX33*$D$8)</f>
        <v/>
      </c>
      <c r="AY49">
        <f>IF($A$8="",0,$B$8*AY33*$D$8)</f>
        <v/>
      </c>
      <c r="AZ49">
        <f>IF($A$8="",0,$B$8*AZ33*$D$8)</f>
        <v/>
      </c>
      <c r="BA49">
        <f>IF($A$8="",0,$B$8*BA33*$D$8)</f>
        <v/>
      </c>
      <c r="BB49">
        <f>IF($A$8="",0,$B$8*BB33*$D$8)</f>
        <v/>
      </c>
      <c r="BC49">
        <f>IF($A$8="",0,$B$8*BC33*$D$8)</f>
        <v/>
      </c>
      <c r="BD49">
        <f>IF($A$8="",0,$B$8*BD33*$D$8)</f>
        <v/>
      </c>
      <c r="BE49">
        <f>IF($A$8="",0,$B$8*BE33*$D$8)</f>
        <v/>
      </c>
      <c r="BF49">
        <f>IF($A$8="",0,$B$8*BF33*$D$8)</f>
        <v/>
      </c>
      <c r="BG49">
        <f>IF($A$8="",0,$B$8*BG33*$D$8)</f>
        <v/>
      </c>
      <c r="BH49">
        <f>IF($A$8="",0,$B$8*BH33*$D$8)</f>
        <v/>
      </c>
      <c r="BI49">
        <f>IF($A$8="",0,$B$8*BI33*$D$8)</f>
        <v/>
      </c>
      <c r="BJ49">
        <f>IF($A$8="",0,$B$8*BJ33*$D$8)</f>
        <v/>
      </c>
      <c r="BK49">
        <f>IF($A$8="",0,$B$8*BK33*$D$8)</f>
        <v/>
      </c>
      <c r="BL49">
        <f>IF($A$8="",0,$B$8*BL33*$D$8)</f>
        <v/>
      </c>
      <c r="BM49">
        <f>IF($A$8="",0,$B$8*BM33*$D$8)</f>
        <v/>
      </c>
      <c r="BN49">
        <f>IF($A$8="",0,$B$8*BN33*$D$8)</f>
        <v/>
      </c>
      <c r="BO49">
        <f>IF($A$8="",0,$B$8*BO33*$D$8)</f>
        <v/>
      </c>
      <c r="BP49">
        <f>IF($A$8="",0,$B$8*BP33*$D$8)</f>
        <v/>
      </c>
      <c r="BQ49">
        <f>IF($A$8="",0,$B$8*BQ33*$D$8)</f>
        <v/>
      </c>
      <c r="BR49">
        <f>IF($A$8="",0,$B$8*BR33*$D$8)</f>
        <v/>
      </c>
      <c r="BS49">
        <f>IF($A$8="",0,$B$8*BS33*$D$8)</f>
        <v/>
      </c>
      <c r="BT49">
        <f>IF($A$8="",0,$B$8*BT33*$D$8)</f>
        <v/>
      </c>
      <c r="BU49">
        <f>IF($A$8="",0,$B$8*BU33*$D$8)</f>
        <v/>
      </c>
      <c r="BV49">
        <f>IF($A$8="",0,$B$8*BV33*$D$8)</f>
        <v/>
      </c>
      <c r="BW49">
        <f>IF($A$8="",0,$B$8*BW33*$D$8)</f>
        <v/>
      </c>
      <c r="BX49">
        <f>IF($A$8="",0,$B$8*BX33*$D$8)</f>
        <v/>
      </c>
      <c r="BY49">
        <f>IF($A$8="",0,$B$8*BY33*$D$8)</f>
        <v/>
      </c>
      <c r="BZ49">
        <f>IF($A$8="",0,$B$8*BZ33*$D$8)</f>
        <v/>
      </c>
      <c r="CA49">
        <f>IF($A$8="",0,$B$8*CA33*$D$8)</f>
        <v/>
      </c>
      <c r="CB49">
        <f>IF($A$8="",0,$B$8*CB33*$D$8)</f>
        <v/>
      </c>
      <c r="CC49">
        <f>IF($A$8="",0,$B$8*CC33*$D$8)</f>
        <v/>
      </c>
      <c r="CD49">
        <f>IF($A$8="",0,$B$8*CD33*$D$8)</f>
        <v/>
      </c>
      <c r="CE49">
        <f>IF($A$8="",0,$B$8*CE33*$D$8)</f>
        <v/>
      </c>
      <c r="CF49">
        <f>IF($A$8="",0,$B$8*CF33*$D$8)</f>
        <v/>
      </c>
      <c r="CG49">
        <f>IF($A$8="",0,$B$8*CG33*$D$8)</f>
        <v/>
      </c>
      <c r="CH49">
        <f>IF($A$8="",0,$B$8*CH33*$D$8)</f>
        <v/>
      </c>
      <c r="CI49">
        <f>IF($A$8="",0,$B$8*CI33*$D$8)</f>
        <v/>
      </c>
      <c r="CJ49">
        <f>IF($A$8="",0,$B$8*CJ33*$D$8)</f>
        <v/>
      </c>
      <c r="CK49">
        <f>IF($A$8="",0,$B$8*CK33*$D$8)</f>
        <v/>
      </c>
      <c r="CL49">
        <f>IF($A$8="",0,$B$8*CL33*$D$8)</f>
        <v/>
      </c>
      <c r="CM49">
        <f>IF($A$8="",0,$B$8*CM33*$D$8)</f>
        <v/>
      </c>
      <c r="CN49">
        <f>IF($A$8="",0,$B$8*CN33*$D$8)</f>
        <v/>
      </c>
      <c r="CO49">
        <f>IF($A$8="",0,$B$8*CO33*$D$8)</f>
        <v/>
      </c>
      <c r="CP49">
        <f>IF($A$8="",0,$B$8*CP33*$D$8)</f>
        <v/>
      </c>
      <c r="CQ49">
        <f>IF($A$8="",0,$B$8*CQ33*$D$8)</f>
        <v/>
      </c>
      <c r="CR49">
        <f>IF($A$8="",0,$B$8*CR33*$D$8)</f>
        <v/>
      </c>
      <c r="CS49">
        <f>IF($A$8="",0,$B$8*CS33*$D$8)</f>
        <v/>
      </c>
      <c r="CT49">
        <f>IF($A$8="",0,$B$8*CT33*$D$8)</f>
        <v/>
      </c>
      <c r="CU49">
        <f>IF($A$8="",0,$B$8*CU33*$D$8)</f>
        <v/>
      </c>
      <c r="CV49">
        <f>IF($A$8="",0,$B$8*CV33*$D$8)</f>
        <v/>
      </c>
      <c r="CW49">
        <f>IF($A$8="",0,$B$8*CW33*$D$8)</f>
        <v/>
      </c>
      <c r="CX49">
        <f>IF($A$8="",0,$B$8*CX33*$D$8)</f>
        <v/>
      </c>
      <c r="CY49">
        <f>IF($A$8="",0,$B$8*CY33*$D$8)</f>
        <v/>
      </c>
      <c r="CZ49">
        <f>IF($A$8="",0,$B$8*CZ33*$D$8)</f>
        <v/>
      </c>
      <c r="DA49">
        <f>IF($A$8="",0,$B$8*DA33*$D$8)</f>
        <v/>
      </c>
      <c r="DB49">
        <f>IF($A$8="",0,$B$8*DB33*$D$8)</f>
        <v/>
      </c>
      <c r="DC49">
        <f>IF($A$8="",0,$B$8*DC33*$D$8)</f>
        <v/>
      </c>
      <c r="DD49">
        <f>IF($A$8="",0,$B$8*DD33*$D$8)</f>
        <v/>
      </c>
      <c r="DE49">
        <f>IF($A$8="",0,$B$8*DE33*$D$8)</f>
        <v/>
      </c>
      <c r="DF49">
        <f>IF($A$8="",0,$B$8*DF33*$D$8)</f>
        <v/>
      </c>
      <c r="DG49">
        <f>IF($A$8="",0,$B$8*DG33*$D$8)</f>
        <v/>
      </c>
      <c r="DH49">
        <f>IF($A$8="",0,$B$8*DH33*$D$8)</f>
        <v/>
      </c>
      <c r="DI49">
        <f>IF($A$8="",0,$B$8*DI33*$D$8)</f>
        <v/>
      </c>
      <c r="DJ49">
        <f>IF($A$8="",0,$B$8*DJ33*$D$8)</f>
        <v/>
      </c>
      <c r="DK49">
        <f>IF($A$8="",0,$B$8*DK33*$D$8)</f>
        <v/>
      </c>
    </row>
    <row r="50">
      <c r="H50" t="n">
        <v>26</v>
      </c>
      <c r="I50" s="10">
        <f>IF(H50=0,0,$I$13*H50^$I$12/($I$11^$I$12+H50^$I$12))</f>
        <v/>
      </c>
      <c r="J50" s="18">
        <f>IF(H50=0,"",I50-I49)</f>
        <v/>
      </c>
      <c r="K50" s="19">
        <f>$I$6*I50-$I$7*H50</f>
        <v/>
      </c>
      <c r="T50">
        <f>IF($A$9="",0,$B$9*T34*$D$9)</f>
        <v/>
      </c>
      <c r="U50">
        <f>IF($A$9="",0,$B$9*U34*$D$9)</f>
        <v/>
      </c>
      <c r="V50">
        <f>IF($A$9="",0,$B$9*V34*$D$9)</f>
        <v/>
      </c>
      <c r="W50">
        <f>IF($A$9="",0,$B$9*W34*$D$9)</f>
        <v/>
      </c>
      <c r="X50">
        <f>IF($A$9="",0,$B$9*X34*$D$9)</f>
        <v/>
      </c>
      <c r="Y50">
        <f>IF($A$9="",0,$B$9*Y34*$D$9)</f>
        <v/>
      </c>
      <c r="Z50">
        <f>IF($A$9="",0,$B$9*Z34*$D$9)</f>
        <v/>
      </c>
      <c r="AA50">
        <f>IF($A$9="",0,$B$9*AA34*$D$9)</f>
        <v/>
      </c>
      <c r="AB50">
        <f>IF($A$9="",0,$B$9*AB34*$D$9)</f>
        <v/>
      </c>
      <c r="AC50">
        <f>IF($A$9="",0,$B$9*AC34*$D$9)</f>
        <v/>
      </c>
      <c r="AD50">
        <f>IF($A$9="",0,$B$9*AD34*$D$9)</f>
        <v/>
      </c>
      <c r="AE50">
        <f>IF($A$9="",0,$B$9*AE34*$D$9)</f>
        <v/>
      </c>
      <c r="AF50">
        <f>IF($A$9="",0,$B$9*AF34*$D$9)</f>
        <v/>
      </c>
      <c r="AG50">
        <f>IF($A$9="",0,$B$9*AG34*$D$9)</f>
        <v/>
      </c>
      <c r="AH50">
        <f>IF($A$9="",0,$B$9*AH34*$D$9)</f>
        <v/>
      </c>
      <c r="AI50">
        <f>IF($A$9="",0,$B$9*AI34*$D$9)</f>
        <v/>
      </c>
      <c r="AJ50">
        <f>IF($A$9="",0,$B$9*AJ34*$D$9)</f>
        <v/>
      </c>
      <c r="AK50">
        <f>IF($A$9="",0,$B$9*AK34*$D$9)</f>
        <v/>
      </c>
      <c r="AL50">
        <f>IF($A$9="",0,$B$9*AL34*$D$9)</f>
        <v/>
      </c>
      <c r="AM50">
        <f>IF($A$9="",0,$B$9*AM34*$D$9)</f>
        <v/>
      </c>
      <c r="AN50">
        <f>IF($A$9="",0,$B$9*AN34*$D$9)</f>
        <v/>
      </c>
      <c r="AO50">
        <f>IF($A$9="",0,$B$9*AO34*$D$9)</f>
        <v/>
      </c>
      <c r="AP50">
        <f>IF($A$9="",0,$B$9*AP34*$D$9)</f>
        <v/>
      </c>
      <c r="AQ50">
        <f>IF($A$9="",0,$B$9*AQ34*$D$9)</f>
        <v/>
      </c>
      <c r="AR50">
        <f>IF($A$9="",0,$B$9*AR34*$D$9)</f>
        <v/>
      </c>
      <c r="AS50">
        <f>IF($A$9="",0,$B$9*AS34*$D$9)</f>
        <v/>
      </c>
      <c r="AT50">
        <f>IF($A$9="",0,$B$9*AT34*$D$9)</f>
        <v/>
      </c>
      <c r="AU50">
        <f>IF($A$9="",0,$B$9*AU34*$D$9)</f>
        <v/>
      </c>
      <c r="AV50">
        <f>IF($A$9="",0,$B$9*AV34*$D$9)</f>
        <v/>
      </c>
      <c r="AW50">
        <f>IF($A$9="",0,$B$9*AW34*$D$9)</f>
        <v/>
      </c>
      <c r="AX50">
        <f>IF($A$9="",0,$B$9*AX34*$D$9)</f>
        <v/>
      </c>
      <c r="AY50">
        <f>IF($A$9="",0,$B$9*AY34*$D$9)</f>
        <v/>
      </c>
      <c r="AZ50">
        <f>IF($A$9="",0,$B$9*AZ34*$D$9)</f>
        <v/>
      </c>
      <c r="BA50">
        <f>IF($A$9="",0,$B$9*BA34*$D$9)</f>
        <v/>
      </c>
      <c r="BB50">
        <f>IF($A$9="",0,$B$9*BB34*$D$9)</f>
        <v/>
      </c>
      <c r="BC50">
        <f>IF($A$9="",0,$B$9*BC34*$D$9)</f>
        <v/>
      </c>
      <c r="BD50">
        <f>IF($A$9="",0,$B$9*BD34*$D$9)</f>
        <v/>
      </c>
      <c r="BE50">
        <f>IF($A$9="",0,$B$9*BE34*$D$9)</f>
        <v/>
      </c>
      <c r="BF50">
        <f>IF($A$9="",0,$B$9*BF34*$D$9)</f>
        <v/>
      </c>
      <c r="BG50">
        <f>IF($A$9="",0,$B$9*BG34*$D$9)</f>
        <v/>
      </c>
      <c r="BH50">
        <f>IF($A$9="",0,$B$9*BH34*$D$9)</f>
        <v/>
      </c>
      <c r="BI50">
        <f>IF($A$9="",0,$B$9*BI34*$D$9)</f>
        <v/>
      </c>
      <c r="BJ50">
        <f>IF($A$9="",0,$B$9*BJ34*$D$9)</f>
        <v/>
      </c>
      <c r="BK50">
        <f>IF($A$9="",0,$B$9*BK34*$D$9)</f>
        <v/>
      </c>
      <c r="BL50">
        <f>IF($A$9="",0,$B$9*BL34*$D$9)</f>
        <v/>
      </c>
      <c r="BM50">
        <f>IF($A$9="",0,$B$9*BM34*$D$9)</f>
        <v/>
      </c>
      <c r="BN50">
        <f>IF($A$9="",0,$B$9*BN34*$D$9)</f>
        <v/>
      </c>
      <c r="BO50">
        <f>IF($A$9="",0,$B$9*BO34*$D$9)</f>
        <v/>
      </c>
      <c r="BP50">
        <f>IF($A$9="",0,$B$9*BP34*$D$9)</f>
        <v/>
      </c>
      <c r="BQ50">
        <f>IF($A$9="",0,$B$9*BQ34*$D$9)</f>
        <v/>
      </c>
      <c r="BR50">
        <f>IF($A$9="",0,$B$9*BR34*$D$9)</f>
        <v/>
      </c>
      <c r="BS50">
        <f>IF($A$9="",0,$B$9*BS34*$D$9)</f>
        <v/>
      </c>
      <c r="BT50">
        <f>IF($A$9="",0,$B$9*BT34*$D$9)</f>
        <v/>
      </c>
      <c r="BU50">
        <f>IF($A$9="",0,$B$9*BU34*$D$9)</f>
        <v/>
      </c>
      <c r="BV50">
        <f>IF($A$9="",0,$B$9*BV34*$D$9)</f>
        <v/>
      </c>
      <c r="BW50">
        <f>IF($A$9="",0,$B$9*BW34*$D$9)</f>
        <v/>
      </c>
      <c r="BX50">
        <f>IF($A$9="",0,$B$9*BX34*$D$9)</f>
        <v/>
      </c>
      <c r="BY50">
        <f>IF($A$9="",0,$B$9*BY34*$D$9)</f>
        <v/>
      </c>
      <c r="BZ50">
        <f>IF($A$9="",0,$B$9*BZ34*$D$9)</f>
        <v/>
      </c>
      <c r="CA50">
        <f>IF($A$9="",0,$B$9*CA34*$D$9)</f>
        <v/>
      </c>
      <c r="CB50">
        <f>IF($A$9="",0,$B$9*CB34*$D$9)</f>
        <v/>
      </c>
      <c r="CC50">
        <f>IF($A$9="",0,$B$9*CC34*$D$9)</f>
        <v/>
      </c>
      <c r="CD50">
        <f>IF($A$9="",0,$B$9*CD34*$D$9)</f>
        <v/>
      </c>
      <c r="CE50">
        <f>IF($A$9="",0,$B$9*CE34*$D$9)</f>
        <v/>
      </c>
      <c r="CF50">
        <f>IF($A$9="",0,$B$9*CF34*$D$9)</f>
        <v/>
      </c>
      <c r="CG50">
        <f>IF($A$9="",0,$B$9*CG34*$D$9)</f>
        <v/>
      </c>
      <c r="CH50">
        <f>IF($A$9="",0,$B$9*CH34*$D$9)</f>
        <v/>
      </c>
      <c r="CI50">
        <f>IF($A$9="",0,$B$9*CI34*$D$9)</f>
        <v/>
      </c>
      <c r="CJ50">
        <f>IF($A$9="",0,$B$9*CJ34*$D$9)</f>
        <v/>
      </c>
      <c r="CK50">
        <f>IF($A$9="",0,$B$9*CK34*$D$9)</f>
        <v/>
      </c>
      <c r="CL50">
        <f>IF($A$9="",0,$B$9*CL34*$D$9)</f>
        <v/>
      </c>
      <c r="CM50">
        <f>IF($A$9="",0,$B$9*CM34*$D$9)</f>
        <v/>
      </c>
      <c r="CN50">
        <f>IF($A$9="",0,$B$9*CN34*$D$9)</f>
        <v/>
      </c>
      <c r="CO50">
        <f>IF($A$9="",0,$B$9*CO34*$D$9)</f>
        <v/>
      </c>
      <c r="CP50">
        <f>IF($A$9="",0,$B$9*CP34*$D$9)</f>
        <v/>
      </c>
      <c r="CQ50">
        <f>IF($A$9="",0,$B$9*CQ34*$D$9)</f>
        <v/>
      </c>
      <c r="CR50">
        <f>IF($A$9="",0,$B$9*CR34*$D$9)</f>
        <v/>
      </c>
      <c r="CS50">
        <f>IF($A$9="",0,$B$9*CS34*$D$9)</f>
        <v/>
      </c>
      <c r="CT50">
        <f>IF($A$9="",0,$B$9*CT34*$D$9)</f>
        <v/>
      </c>
      <c r="CU50">
        <f>IF($A$9="",0,$B$9*CU34*$D$9)</f>
        <v/>
      </c>
      <c r="CV50">
        <f>IF($A$9="",0,$B$9*CV34*$D$9)</f>
        <v/>
      </c>
      <c r="CW50">
        <f>IF($A$9="",0,$B$9*CW34*$D$9)</f>
        <v/>
      </c>
      <c r="CX50">
        <f>IF($A$9="",0,$B$9*CX34*$D$9)</f>
        <v/>
      </c>
      <c r="CY50">
        <f>IF($A$9="",0,$B$9*CY34*$D$9)</f>
        <v/>
      </c>
      <c r="CZ50">
        <f>IF($A$9="",0,$B$9*CZ34*$D$9)</f>
        <v/>
      </c>
      <c r="DA50">
        <f>IF($A$9="",0,$B$9*DA34*$D$9)</f>
        <v/>
      </c>
      <c r="DB50">
        <f>IF($A$9="",0,$B$9*DB34*$D$9)</f>
        <v/>
      </c>
      <c r="DC50">
        <f>IF($A$9="",0,$B$9*DC34*$D$9)</f>
        <v/>
      </c>
      <c r="DD50">
        <f>IF($A$9="",0,$B$9*DD34*$D$9)</f>
        <v/>
      </c>
      <c r="DE50">
        <f>IF($A$9="",0,$B$9*DE34*$D$9)</f>
        <v/>
      </c>
      <c r="DF50">
        <f>IF($A$9="",0,$B$9*DF34*$D$9)</f>
        <v/>
      </c>
      <c r="DG50">
        <f>IF($A$9="",0,$B$9*DG34*$D$9)</f>
        <v/>
      </c>
      <c r="DH50">
        <f>IF($A$9="",0,$B$9*DH34*$D$9)</f>
        <v/>
      </c>
      <c r="DI50">
        <f>IF($A$9="",0,$B$9*DI34*$D$9)</f>
        <v/>
      </c>
      <c r="DJ50">
        <f>IF($A$9="",0,$B$9*DJ34*$D$9)</f>
        <v/>
      </c>
      <c r="DK50">
        <f>IF($A$9="",0,$B$9*DK34*$D$9)</f>
        <v/>
      </c>
    </row>
    <row r="51">
      <c r="H51" t="n">
        <v>27</v>
      </c>
      <c r="I51" s="10">
        <f>IF(H51=0,0,$I$13*H51^$I$12/($I$11^$I$12+H51^$I$12))</f>
        <v/>
      </c>
      <c r="J51" s="18">
        <f>IF(H51=0,"",I51-I50)</f>
        <v/>
      </c>
      <c r="K51" s="19">
        <f>$I$6*I51-$I$7*H51</f>
        <v/>
      </c>
      <c r="T51">
        <f>IF($A$10="",0,$B$10*T35*$D$10)</f>
        <v/>
      </c>
      <c r="U51">
        <f>IF($A$10="",0,$B$10*U35*$D$10)</f>
        <v/>
      </c>
      <c r="V51">
        <f>IF($A$10="",0,$B$10*V35*$D$10)</f>
        <v/>
      </c>
      <c r="W51">
        <f>IF($A$10="",0,$B$10*W35*$D$10)</f>
        <v/>
      </c>
      <c r="X51">
        <f>IF($A$10="",0,$B$10*X35*$D$10)</f>
        <v/>
      </c>
      <c r="Y51">
        <f>IF($A$10="",0,$B$10*Y35*$D$10)</f>
        <v/>
      </c>
      <c r="Z51">
        <f>IF($A$10="",0,$B$10*Z35*$D$10)</f>
        <v/>
      </c>
      <c r="AA51">
        <f>IF($A$10="",0,$B$10*AA35*$D$10)</f>
        <v/>
      </c>
      <c r="AB51">
        <f>IF($A$10="",0,$B$10*AB35*$D$10)</f>
        <v/>
      </c>
      <c r="AC51">
        <f>IF($A$10="",0,$B$10*AC35*$D$10)</f>
        <v/>
      </c>
      <c r="AD51">
        <f>IF($A$10="",0,$B$10*AD35*$D$10)</f>
        <v/>
      </c>
      <c r="AE51">
        <f>IF($A$10="",0,$B$10*AE35*$D$10)</f>
        <v/>
      </c>
      <c r="AF51">
        <f>IF($A$10="",0,$B$10*AF35*$D$10)</f>
        <v/>
      </c>
      <c r="AG51">
        <f>IF($A$10="",0,$B$10*AG35*$D$10)</f>
        <v/>
      </c>
      <c r="AH51">
        <f>IF($A$10="",0,$B$10*AH35*$D$10)</f>
        <v/>
      </c>
      <c r="AI51">
        <f>IF($A$10="",0,$B$10*AI35*$D$10)</f>
        <v/>
      </c>
      <c r="AJ51">
        <f>IF($A$10="",0,$B$10*AJ35*$D$10)</f>
        <v/>
      </c>
      <c r="AK51">
        <f>IF($A$10="",0,$B$10*AK35*$D$10)</f>
        <v/>
      </c>
      <c r="AL51">
        <f>IF($A$10="",0,$B$10*AL35*$D$10)</f>
        <v/>
      </c>
      <c r="AM51">
        <f>IF($A$10="",0,$B$10*AM35*$D$10)</f>
        <v/>
      </c>
      <c r="AN51">
        <f>IF($A$10="",0,$B$10*AN35*$D$10)</f>
        <v/>
      </c>
      <c r="AO51">
        <f>IF($A$10="",0,$B$10*AO35*$D$10)</f>
        <v/>
      </c>
      <c r="AP51">
        <f>IF($A$10="",0,$B$10*AP35*$D$10)</f>
        <v/>
      </c>
      <c r="AQ51">
        <f>IF($A$10="",0,$B$10*AQ35*$D$10)</f>
        <v/>
      </c>
      <c r="AR51">
        <f>IF($A$10="",0,$B$10*AR35*$D$10)</f>
        <v/>
      </c>
      <c r="AS51">
        <f>IF($A$10="",0,$B$10*AS35*$D$10)</f>
        <v/>
      </c>
      <c r="AT51">
        <f>IF($A$10="",0,$B$10*AT35*$D$10)</f>
        <v/>
      </c>
      <c r="AU51">
        <f>IF($A$10="",0,$B$10*AU35*$D$10)</f>
        <v/>
      </c>
      <c r="AV51">
        <f>IF($A$10="",0,$B$10*AV35*$D$10)</f>
        <v/>
      </c>
      <c r="AW51">
        <f>IF($A$10="",0,$B$10*AW35*$D$10)</f>
        <v/>
      </c>
      <c r="AX51">
        <f>IF($A$10="",0,$B$10*AX35*$D$10)</f>
        <v/>
      </c>
      <c r="AY51">
        <f>IF($A$10="",0,$B$10*AY35*$D$10)</f>
        <v/>
      </c>
      <c r="AZ51">
        <f>IF($A$10="",0,$B$10*AZ35*$D$10)</f>
        <v/>
      </c>
      <c r="BA51">
        <f>IF($A$10="",0,$B$10*BA35*$D$10)</f>
        <v/>
      </c>
      <c r="BB51">
        <f>IF($A$10="",0,$B$10*BB35*$D$10)</f>
        <v/>
      </c>
      <c r="BC51">
        <f>IF($A$10="",0,$B$10*BC35*$D$10)</f>
        <v/>
      </c>
      <c r="BD51">
        <f>IF($A$10="",0,$B$10*BD35*$D$10)</f>
        <v/>
      </c>
      <c r="BE51">
        <f>IF($A$10="",0,$B$10*BE35*$D$10)</f>
        <v/>
      </c>
      <c r="BF51">
        <f>IF($A$10="",0,$B$10*BF35*$D$10)</f>
        <v/>
      </c>
      <c r="BG51">
        <f>IF($A$10="",0,$B$10*BG35*$D$10)</f>
        <v/>
      </c>
      <c r="BH51">
        <f>IF($A$10="",0,$B$10*BH35*$D$10)</f>
        <v/>
      </c>
      <c r="BI51">
        <f>IF($A$10="",0,$B$10*BI35*$D$10)</f>
        <v/>
      </c>
      <c r="BJ51">
        <f>IF($A$10="",0,$B$10*BJ35*$D$10)</f>
        <v/>
      </c>
      <c r="BK51">
        <f>IF($A$10="",0,$B$10*BK35*$D$10)</f>
        <v/>
      </c>
      <c r="BL51">
        <f>IF($A$10="",0,$B$10*BL35*$D$10)</f>
        <v/>
      </c>
      <c r="BM51">
        <f>IF($A$10="",0,$B$10*BM35*$D$10)</f>
        <v/>
      </c>
      <c r="BN51">
        <f>IF($A$10="",0,$B$10*BN35*$D$10)</f>
        <v/>
      </c>
      <c r="BO51">
        <f>IF($A$10="",0,$B$10*BO35*$D$10)</f>
        <v/>
      </c>
      <c r="BP51">
        <f>IF($A$10="",0,$B$10*BP35*$D$10)</f>
        <v/>
      </c>
      <c r="BQ51">
        <f>IF($A$10="",0,$B$10*BQ35*$D$10)</f>
        <v/>
      </c>
      <c r="BR51">
        <f>IF($A$10="",0,$B$10*BR35*$D$10)</f>
        <v/>
      </c>
      <c r="BS51">
        <f>IF($A$10="",0,$B$10*BS35*$D$10)</f>
        <v/>
      </c>
      <c r="BT51">
        <f>IF($A$10="",0,$B$10*BT35*$D$10)</f>
        <v/>
      </c>
      <c r="BU51">
        <f>IF($A$10="",0,$B$10*BU35*$D$10)</f>
        <v/>
      </c>
      <c r="BV51">
        <f>IF($A$10="",0,$B$10*BV35*$D$10)</f>
        <v/>
      </c>
      <c r="BW51">
        <f>IF($A$10="",0,$B$10*BW35*$D$10)</f>
        <v/>
      </c>
      <c r="BX51">
        <f>IF($A$10="",0,$B$10*BX35*$D$10)</f>
        <v/>
      </c>
      <c r="BY51">
        <f>IF($A$10="",0,$B$10*BY35*$D$10)</f>
        <v/>
      </c>
      <c r="BZ51">
        <f>IF($A$10="",0,$B$10*BZ35*$D$10)</f>
        <v/>
      </c>
      <c r="CA51">
        <f>IF($A$10="",0,$B$10*CA35*$D$10)</f>
        <v/>
      </c>
      <c r="CB51">
        <f>IF($A$10="",0,$B$10*CB35*$D$10)</f>
        <v/>
      </c>
      <c r="CC51">
        <f>IF($A$10="",0,$B$10*CC35*$D$10)</f>
        <v/>
      </c>
      <c r="CD51">
        <f>IF($A$10="",0,$B$10*CD35*$D$10)</f>
        <v/>
      </c>
      <c r="CE51">
        <f>IF($A$10="",0,$B$10*CE35*$D$10)</f>
        <v/>
      </c>
      <c r="CF51">
        <f>IF($A$10="",0,$B$10*CF35*$D$10)</f>
        <v/>
      </c>
      <c r="CG51">
        <f>IF($A$10="",0,$B$10*CG35*$D$10)</f>
        <v/>
      </c>
      <c r="CH51">
        <f>IF($A$10="",0,$B$10*CH35*$D$10)</f>
        <v/>
      </c>
      <c r="CI51">
        <f>IF($A$10="",0,$B$10*CI35*$D$10)</f>
        <v/>
      </c>
      <c r="CJ51">
        <f>IF($A$10="",0,$B$10*CJ35*$D$10)</f>
        <v/>
      </c>
      <c r="CK51">
        <f>IF($A$10="",0,$B$10*CK35*$D$10)</f>
        <v/>
      </c>
      <c r="CL51">
        <f>IF($A$10="",0,$B$10*CL35*$D$10)</f>
        <v/>
      </c>
      <c r="CM51">
        <f>IF($A$10="",0,$B$10*CM35*$D$10)</f>
        <v/>
      </c>
      <c r="CN51">
        <f>IF($A$10="",0,$B$10*CN35*$D$10)</f>
        <v/>
      </c>
      <c r="CO51">
        <f>IF($A$10="",0,$B$10*CO35*$D$10)</f>
        <v/>
      </c>
      <c r="CP51">
        <f>IF($A$10="",0,$B$10*CP35*$D$10)</f>
        <v/>
      </c>
      <c r="CQ51">
        <f>IF($A$10="",0,$B$10*CQ35*$D$10)</f>
        <v/>
      </c>
      <c r="CR51">
        <f>IF($A$10="",0,$B$10*CR35*$D$10)</f>
        <v/>
      </c>
      <c r="CS51">
        <f>IF($A$10="",0,$B$10*CS35*$D$10)</f>
        <v/>
      </c>
      <c r="CT51">
        <f>IF($A$10="",0,$B$10*CT35*$D$10)</f>
        <v/>
      </c>
      <c r="CU51">
        <f>IF($A$10="",0,$B$10*CU35*$D$10)</f>
        <v/>
      </c>
      <c r="CV51">
        <f>IF($A$10="",0,$B$10*CV35*$D$10)</f>
        <v/>
      </c>
      <c r="CW51">
        <f>IF($A$10="",0,$B$10*CW35*$D$10)</f>
        <v/>
      </c>
      <c r="CX51">
        <f>IF($A$10="",0,$B$10*CX35*$D$10)</f>
        <v/>
      </c>
      <c r="CY51">
        <f>IF($A$10="",0,$B$10*CY35*$D$10)</f>
        <v/>
      </c>
      <c r="CZ51">
        <f>IF($A$10="",0,$B$10*CZ35*$D$10)</f>
        <v/>
      </c>
      <c r="DA51">
        <f>IF($A$10="",0,$B$10*DA35*$D$10)</f>
        <v/>
      </c>
      <c r="DB51">
        <f>IF($A$10="",0,$B$10*DB35*$D$10)</f>
        <v/>
      </c>
      <c r="DC51">
        <f>IF($A$10="",0,$B$10*DC35*$D$10)</f>
        <v/>
      </c>
      <c r="DD51">
        <f>IF($A$10="",0,$B$10*DD35*$D$10)</f>
        <v/>
      </c>
      <c r="DE51">
        <f>IF($A$10="",0,$B$10*DE35*$D$10)</f>
        <v/>
      </c>
      <c r="DF51">
        <f>IF($A$10="",0,$B$10*DF35*$D$10)</f>
        <v/>
      </c>
      <c r="DG51">
        <f>IF($A$10="",0,$B$10*DG35*$D$10)</f>
        <v/>
      </c>
      <c r="DH51">
        <f>IF($A$10="",0,$B$10*DH35*$D$10)</f>
        <v/>
      </c>
      <c r="DI51">
        <f>IF($A$10="",0,$B$10*DI35*$D$10)</f>
        <v/>
      </c>
      <c r="DJ51">
        <f>IF($A$10="",0,$B$10*DJ35*$D$10)</f>
        <v/>
      </c>
      <c r="DK51">
        <f>IF($A$10="",0,$B$10*DK35*$D$10)</f>
        <v/>
      </c>
    </row>
    <row r="52">
      <c r="H52" t="n">
        <v>28</v>
      </c>
      <c r="I52" s="10">
        <f>IF(H52=0,0,$I$13*H52^$I$12/($I$11^$I$12+H52^$I$12))</f>
        <v/>
      </c>
      <c r="J52" s="18">
        <f>IF(H52=0,"",I52-I51)</f>
        <v/>
      </c>
      <c r="K52" s="19">
        <f>$I$6*I52-$I$7*H52</f>
        <v/>
      </c>
      <c r="T52">
        <f>IF($A$11="",0,$B$11*T36*$D$11)</f>
        <v/>
      </c>
      <c r="U52">
        <f>IF($A$11="",0,$B$11*U36*$D$11)</f>
        <v/>
      </c>
      <c r="V52">
        <f>IF($A$11="",0,$B$11*V36*$D$11)</f>
        <v/>
      </c>
      <c r="W52">
        <f>IF($A$11="",0,$B$11*W36*$D$11)</f>
        <v/>
      </c>
      <c r="X52">
        <f>IF($A$11="",0,$B$11*X36*$D$11)</f>
        <v/>
      </c>
      <c r="Y52">
        <f>IF($A$11="",0,$B$11*Y36*$D$11)</f>
        <v/>
      </c>
      <c r="Z52">
        <f>IF($A$11="",0,$B$11*Z36*$D$11)</f>
        <v/>
      </c>
      <c r="AA52">
        <f>IF($A$11="",0,$B$11*AA36*$D$11)</f>
        <v/>
      </c>
      <c r="AB52">
        <f>IF($A$11="",0,$B$11*AB36*$D$11)</f>
        <v/>
      </c>
      <c r="AC52">
        <f>IF($A$11="",0,$B$11*AC36*$D$11)</f>
        <v/>
      </c>
      <c r="AD52">
        <f>IF($A$11="",0,$B$11*AD36*$D$11)</f>
        <v/>
      </c>
      <c r="AE52">
        <f>IF($A$11="",0,$B$11*AE36*$D$11)</f>
        <v/>
      </c>
      <c r="AF52">
        <f>IF($A$11="",0,$B$11*AF36*$D$11)</f>
        <v/>
      </c>
      <c r="AG52">
        <f>IF($A$11="",0,$B$11*AG36*$D$11)</f>
        <v/>
      </c>
      <c r="AH52">
        <f>IF($A$11="",0,$B$11*AH36*$D$11)</f>
        <v/>
      </c>
      <c r="AI52">
        <f>IF($A$11="",0,$B$11*AI36*$D$11)</f>
        <v/>
      </c>
      <c r="AJ52">
        <f>IF($A$11="",0,$B$11*AJ36*$D$11)</f>
        <v/>
      </c>
      <c r="AK52">
        <f>IF($A$11="",0,$B$11*AK36*$D$11)</f>
        <v/>
      </c>
      <c r="AL52">
        <f>IF($A$11="",0,$B$11*AL36*$D$11)</f>
        <v/>
      </c>
      <c r="AM52">
        <f>IF($A$11="",0,$B$11*AM36*$D$11)</f>
        <v/>
      </c>
      <c r="AN52">
        <f>IF($A$11="",0,$B$11*AN36*$D$11)</f>
        <v/>
      </c>
      <c r="AO52">
        <f>IF($A$11="",0,$B$11*AO36*$D$11)</f>
        <v/>
      </c>
      <c r="AP52">
        <f>IF($A$11="",0,$B$11*AP36*$D$11)</f>
        <v/>
      </c>
      <c r="AQ52">
        <f>IF($A$11="",0,$B$11*AQ36*$D$11)</f>
        <v/>
      </c>
      <c r="AR52">
        <f>IF($A$11="",0,$B$11*AR36*$D$11)</f>
        <v/>
      </c>
      <c r="AS52">
        <f>IF($A$11="",0,$B$11*AS36*$D$11)</f>
        <v/>
      </c>
      <c r="AT52">
        <f>IF($A$11="",0,$B$11*AT36*$D$11)</f>
        <v/>
      </c>
      <c r="AU52">
        <f>IF($A$11="",0,$B$11*AU36*$D$11)</f>
        <v/>
      </c>
      <c r="AV52">
        <f>IF($A$11="",0,$B$11*AV36*$D$11)</f>
        <v/>
      </c>
      <c r="AW52">
        <f>IF($A$11="",0,$B$11*AW36*$D$11)</f>
        <v/>
      </c>
      <c r="AX52">
        <f>IF($A$11="",0,$B$11*AX36*$D$11)</f>
        <v/>
      </c>
      <c r="AY52">
        <f>IF($A$11="",0,$B$11*AY36*$D$11)</f>
        <v/>
      </c>
      <c r="AZ52">
        <f>IF($A$11="",0,$B$11*AZ36*$D$11)</f>
        <v/>
      </c>
      <c r="BA52">
        <f>IF($A$11="",0,$B$11*BA36*$D$11)</f>
        <v/>
      </c>
      <c r="BB52">
        <f>IF($A$11="",0,$B$11*BB36*$D$11)</f>
        <v/>
      </c>
      <c r="BC52">
        <f>IF($A$11="",0,$B$11*BC36*$D$11)</f>
        <v/>
      </c>
      <c r="BD52">
        <f>IF($A$11="",0,$B$11*BD36*$D$11)</f>
        <v/>
      </c>
      <c r="BE52">
        <f>IF($A$11="",0,$B$11*BE36*$D$11)</f>
        <v/>
      </c>
      <c r="BF52">
        <f>IF($A$11="",0,$B$11*BF36*$D$11)</f>
        <v/>
      </c>
      <c r="BG52">
        <f>IF($A$11="",0,$B$11*BG36*$D$11)</f>
        <v/>
      </c>
      <c r="BH52">
        <f>IF($A$11="",0,$B$11*BH36*$D$11)</f>
        <v/>
      </c>
      <c r="BI52">
        <f>IF($A$11="",0,$B$11*BI36*$D$11)</f>
        <v/>
      </c>
      <c r="BJ52">
        <f>IF($A$11="",0,$B$11*BJ36*$D$11)</f>
        <v/>
      </c>
      <c r="BK52">
        <f>IF($A$11="",0,$B$11*BK36*$D$11)</f>
        <v/>
      </c>
      <c r="BL52">
        <f>IF($A$11="",0,$B$11*BL36*$D$11)</f>
        <v/>
      </c>
      <c r="BM52">
        <f>IF($A$11="",0,$B$11*BM36*$D$11)</f>
        <v/>
      </c>
      <c r="BN52">
        <f>IF($A$11="",0,$B$11*BN36*$D$11)</f>
        <v/>
      </c>
      <c r="BO52">
        <f>IF($A$11="",0,$B$11*BO36*$D$11)</f>
        <v/>
      </c>
      <c r="BP52">
        <f>IF($A$11="",0,$B$11*BP36*$D$11)</f>
        <v/>
      </c>
      <c r="BQ52">
        <f>IF($A$11="",0,$B$11*BQ36*$D$11)</f>
        <v/>
      </c>
      <c r="BR52">
        <f>IF($A$11="",0,$B$11*BR36*$D$11)</f>
        <v/>
      </c>
      <c r="BS52">
        <f>IF($A$11="",0,$B$11*BS36*$D$11)</f>
        <v/>
      </c>
      <c r="BT52">
        <f>IF($A$11="",0,$B$11*BT36*$D$11)</f>
        <v/>
      </c>
      <c r="BU52">
        <f>IF($A$11="",0,$B$11*BU36*$D$11)</f>
        <v/>
      </c>
      <c r="BV52">
        <f>IF($A$11="",0,$B$11*BV36*$D$11)</f>
        <v/>
      </c>
      <c r="BW52">
        <f>IF($A$11="",0,$B$11*BW36*$D$11)</f>
        <v/>
      </c>
      <c r="BX52">
        <f>IF($A$11="",0,$B$11*BX36*$D$11)</f>
        <v/>
      </c>
      <c r="BY52">
        <f>IF($A$11="",0,$B$11*BY36*$D$11)</f>
        <v/>
      </c>
      <c r="BZ52">
        <f>IF($A$11="",0,$B$11*BZ36*$D$11)</f>
        <v/>
      </c>
      <c r="CA52">
        <f>IF($A$11="",0,$B$11*CA36*$D$11)</f>
        <v/>
      </c>
      <c r="CB52">
        <f>IF($A$11="",0,$B$11*CB36*$D$11)</f>
        <v/>
      </c>
      <c r="CC52">
        <f>IF($A$11="",0,$B$11*CC36*$D$11)</f>
        <v/>
      </c>
      <c r="CD52">
        <f>IF($A$11="",0,$B$11*CD36*$D$11)</f>
        <v/>
      </c>
      <c r="CE52">
        <f>IF($A$11="",0,$B$11*CE36*$D$11)</f>
        <v/>
      </c>
      <c r="CF52">
        <f>IF($A$11="",0,$B$11*CF36*$D$11)</f>
        <v/>
      </c>
      <c r="CG52">
        <f>IF($A$11="",0,$B$11*CG36*$D$11)</f>
        <v/>
      </c>
      <c r="CH52">
        <f>IF($A$11="",0,$B$11*CH36*$D$11)</f>
        <v/>
      </c>
      <c r="CI52">
        <f>IF($A$11="",0,$B$11*CI36*$D$11)</f>
        <v/>
      </c>
      <c r="CJ52">
        <f>IF($A$11="",0,$B$11*CJ36*$D$11)</f>
        <v/>
      </c>
      <c r="CK52">
        <f>IF($A$11="",0,$B$11*CK36*$D$11)</f>
        <v/>
      </c>
      <c r="CL52">
        <f>IF($A$11="",0,$B$11*CL36*$D$11)</f>
        <v/>
      </c>
      <c r="CM52">
        <f>IF($A$11="",0,$B$11*CM36*$D$11)</f>
        <v/>
      </c>
      <c r="CN52">
        <f>IF($A$11="",0,$B$11*CN36*$D$11)</f>
        <v/>
      </c>
      <c r="CO52">
        <f>IF($A$11="",0,$B$11*CO36*$D$11)</f>
        <v/>
      </c>
      <c r="CP52">
        <f>IF($A$11="",0,$B$11*CP36*$D$11)</f>
        <v/>
      </c>
      <c r="CQ52">
        <f>IF($A$11="",0,$B$11*CQ36*$D$11)</f>
        <v/>
      </c>
      <c r="CR52">
        <f>IF($A$11="",0,$B$11*CR36*$D$11)</f>
        <v/>
      </c>
      <c r="CS52">
        <f>IF($A$11="",0,$B$11*CS36*$D$11)</f>
        <v/>
      </c>
      <c r="CT52">
        <f>IF($A$11="",0,$B$11*CT36*$D$11)</f>
        <v/>
      </c>
      <c r="CU52">
        <f>IF($A$11="",0,$B$11*CU36*$D$11)</f>
        <v/>
      </c>
      <c r="CV52">
        <f>IF($A$11="",0,$B$11*CV36*$D$11)</f>
        <v/>
      </c>
      <c r="CW52">
        <f>IF($A$11="",0,$B$11*CW36*$D$11)</f>
        <v/>
      </c>
      <c r="CX52">
        <f>IF($A$11="",0,$B$11*CX36*$D$11)</f>
        <v/>
      </c>
      <c r="CY52">
        <f>IF($A$11="",0,$B$11*CY36*$D$11)</f>
        <v/>
      </c>
      <c r="CZ52">
        <f>IF($A$11="",0,$B$11*CZ36*$D$11)</f>
        <v/>
      </c>
      <c r="DA52">
        <f>IF($A$11="",0,$B$11*DA36*$D$11)</f>
        <v/>
      </c>
      <c r="DB52">
        <f>IF($A$11="",0,$B$11*DB36*$D$11)</f>
        <v/>
      </c>
      <c r="DC52">
        <f>IF($A$11="",0,$B$11*DC36*$D$11)</f>
        <v/>
      </c>
      <c r="DD52">
        <f>IF($A$11="",0,$B$11*DD36*$D$11)</f>
        <v/>
      </c>
      <c r="DE52">
        <f>IF($A$11="",0,$B$11*DE36*$D$11)</f>
        <v/>
      </c>
      <c r="DF52">
        <f>IF($A$11="",0,$B$11*DF36*$D$11)</f>
        <v/>
      </c>
      <c r="DG52">
        <f>IF($A$11="",0,$B$11*DG36*$D$11)</f>
        <v/>
      </c>
      <c r="DH52">
        <f>IF($A$11="",0,$B$11*DH36*$D$11)</f>
        <v/>
      </c>
      <c r="DI52">
        <f>IF($A$11="",0,$B$11*DI36*$D$11)</f>
        <v/>
      </c>
      <c r="DJ52">
        <f>IF($A$11="",0,$B$11*DJ36*$D$11)</f>
        <v/>
      </c>
      <c r="DK52">
        <f>IF($A$11="",0,$B$11*DK36*$D$11)</f>
        <v/>
      </c>
    </row>
    <row r="53">
      <c r="H53" t="n">
        <v>29</v>
      </c>
      <c r="I53" s="10">
        <f>IF(H53=0,0,$I$13*H53^$I$12/($I$11^$I$12+H53^$I$12))</f>
        <v/>
      </c>
      <c r="J53" s="18">
        <f>IF(H53=0,"",I53-I52)</f>
        <v/>
      </c>
      <c r="K53" s="19">
        <f>$I$6*I53-$I$7*H53</f>
        <v/>
      </c>
      <c r="T53">
        <f>IF($A$12="",0,$B$12*T37*$D$12)</f>
        <v/>
      </c>
      <c r="U53">
        <f>IF($A$12="",0,$B$12*U37*$D$12)</f>
        <v/>
      </c>
      <c r="V53">
        <f>IF($A$12="",0,$B$12*V37*$D$12)</f>
        <v/>
      </c>
      <c r="W53">
        <f>IF($A$12="",0,$B$12*W37*$D$12)</f>
        <v/>
      </c>
      <c r="X53">
        <f>IF($A$12="",0,$B$12*X37*$D$12)</f>
        <v/>
      </c>
      <c r="Y53">
        <f>IF($A$12="",0,$B$12*Y37*$D$12)</f>
        <v/>
      </c>
      <c r="Z53">
        <f>IF($A$12="",0,$B$12*Z37*$D$12)</f>
        <v/>
      </c>
      <c r="AA53">
        <f>IF($A$12="",0,$B$12*AA37*$D$12)</f>
        <v/>
      </c>
      <c r="AB53">
        <f>IF($A$12="",0,$B$12*AB37*$D$12)</f>
        <v/>
      </c>
      <c r="AC53">
        <f>IF($A$12="",0,$B$12*AC37*$D$12)</f>
        <v/>
      </c>
      <c r="AD53">
        <f>IF($A$12="",0,$B$12*AD37*$D$12)</f>
        <v/>
      </c>
      <c r="AE53">
        <f>IF($A$12="",0,$B$12*AE37*$D$12)</f>
        <v/>
      </c>
      <c r="AF53">
        <f>IF($A$12="",0,$B$12*AF37*$D$12)</f>
        <v/>
      </c>
      <c r="AG53">
        <f>IF($A$12="",0,$B$12*AG37*$D$12)</f>
        <v/>
      </c>
      <c r="AH53">
        <f>IF($A$12="",0,$B$12*AH37*$D$12)</f>
        <v/>
      </c>
      <c r="AI53">
        <f>IF($A$12="",0,$B$12*AI37*$D$12)</f>
        <v/>
      </c>
      <c r="AJ53">
        <f>IF($A$12="",0,$B$12*AJ37*$D$12)</f>
        <v/>
      </c>
      <c r="AK53">
        <f>IF($A$12="",0,$B$12*AK37*$D$12)</f>
        <v/>
      </c>
      <c r="AL53">
        <f>IF($A$12="",0,$B$12*AL37*$D$12)</f>
        <v/>
      </c>
      <c r="AM53">
        <f>IF($A$12="",0,$B$12*AM37*$D$12)</f>
        <v/>
      </c>
      <c r="AN53">
        <f>IF($A$12="",0,$B$12*AN37*$D$12)</f>
        <v/>
      </c>
      <c r="AO53">
        <f>IF($A$12="",0,$B$12*AO37*$D$12)</f>
        <v/>
      </c>
      <c r="AP53">
        <f>IF($A$12="",0,$B$12*AP37*$D$12)</f>
        <v/>
      </c>
      <c r="AQ53">
        <f>IF($A$12="",0,$B$12*AQ37*$D$12)</f>
        <v/>
      </c>
      <c r="AR53">
        <f>IF($A$12="",0,$B$12*AR37*$D$12)</f>
        <v/>
      </c>
      <c r="AS53">
        <f>IF($A$12="",0,$B$12*AS37*$D$12)</f>
        <v/>
      </c>
      <c r="AT53">
        <f>IF($A$12="",0,$B$12*AT37*$D$12)</f>
        <v/>
      </c>
      <c r="AU53">
        <f>IF($A$12="",0,$B$12*AU37*$D$12)</f>
        <v/>
      </c>
      <c r="AV53">
        <f>IF($A$12="",0,$B$12*AV37*$D$12)</f>
        <v/>
      </c>
      <c r="AW53">
        <f>IF($A$12="",0,$B$12*AW37*$D$12)</f>
        <v/>
      </c>
      <c r="AX53">
        <f>IF($A$12="",0,$B$12*AX37*$D$12)</f>
        <v/>
      </c>
      <c r="AY53">
        <f>IF($A$12="",0,$B$12*AY37*$D$12)</f>
        <v/>
      </c>
      <c r="AZ53">
        <f>IF($A$12="",0,$B$12*AZ37*$D$12)</f>
        <v/>
      </c>
      <c r="BA53">
        <f>IF($A$12="",0,$B$12*BA37*$D$12)</f>
        <v/>
      </c>
      <c r="BB53">
        <f>IF($A$12="",0,$B$12*BB37*$D$12)</f>
        <v/>
      </c>
      <c r="BC53">
        <f>IF($A$12="",0,$B$12*BC37*$D$12)</f>
        <v/>
      </c>
      <c r="BD53">
        <f>IF($A$12="",0,$B$12*BD37*$D$12)</f>
        <v/>
      </c>
      <c r="BE53">
        <f>IF($A$12="",0,$B$12*BE37*$D$12)</f>
        <v/>
      </c>
      <c r="BF53">
        <f>IF($A$12="",0,$B$12*BF37*$D$12)</f>
        <v/>
      </c>
      <c r="BG53">
        <f>IF($A$12="",0,$B$12*BG37*$D$12)</f>
        <v/>
      </c>
      <c r="BH53">
        <f>IF($A$12="",0,$B$12*BH37*$D$12)</f>
        <v/>
      </c>
      <c r="BI53">
        <f>IF($A$12="",0,$B$12*BI37*$D$12)</f>
        <v/>
      </c>
      <c r="BJ53">
        <f>IF($A$12="",0,$B$12*BJ37*$D$12)</f>
        <v/>
      </c>
      <c r="BK53">
        <f>IF($A$12="",0,$B$12*BK37*$D$12)</f>
        <v/>
      </c>
      <c r="BL53">
        <f>IF($A$12="",0,$B$12*BL37*$D$12)</f>
        <v/>
      </c>
      <c r="BM53">
        <f>IF($A$12="",0,$B$12*BM37*$D$12)</f>
        <v/>
      </c>
      <c r="BN53">
        <f>IF($A$12="",0,$B$12*BN37*$D$12)</f>
        <v/>
      </c>
      <c r="BO53">
        <f>IF($A$12="",0,$B$12*BO37*$D$12)</f>
        <v/>
      </c>
      <c r="BP53">
        <f>IF($A$12="",0,$B$12*BP37*$D$12)</f>
        <v/>
      </c>
      <c r="BQ53">
        <f>IF($A$12="",0,$B$12*BQ37*$D$12)</f>
        <v/>
      </c>
      <c r="BR53">
        <f>IF($A$12="",0,$B$12*BR37*$D$12)</f>
        <v/>
      </c>
      <c r="BS53">
        <f>IF($A$12="",0,$B$12*BS37*$D$12)</f>
        <v/>
      </c>
      <c r="BT53">
        <f>IF($A$12="",0,$B$12*BT37*$D$12)</f>
        <v/>
      </c>
      <c r="BU53">
        <f>IF($A$12="",0,$B$12*BU37*$D$12)</f>
        <v/>
      </c>
      <c r="BV53">
        <f>IF($A$12="",0,$B$12*BV37*$D$12)</f>
        <v/>
      </c>
      <c r="BW53">
        <f>IF($A$12="",0,$B$12*BW37*$D$12)</f>
        <v/>
      </c>
      <c r="BX53">
        <f>IF($A$12="",0,$B$12*BX37*$D$12)</f>
        <v/>
      </c>
      <c r="BY53">
        <f>IF($A$12="",0,$B$12*BY37*$D$12)</f>
        <v/>
      </c>
      <c r="BZ53">
        <f>IF($A$12="",0,$B$12*BZ37*$D$12)</f>
        <v/>
      </c>
      <c r="CA53">
        <f>IF($A$12="",0,$B$12*CA37*$D$12)</f>
        <v/>
      </c>
      <c r="CB53">
        <f>IF($A$12="",0,$B$12*CB37*$D$12)</f>
        <v/>
      </c>
      <c r="CC53">
        <f>IF($A$12="",0,$B$12*CC37*$D$12)</f>
        <v/>
      </c>
      <c r="CD53">
        <f>IF($A$12="",0,$B$12*CD37*$D$12)</f>
        <v/>
      </c>
      <c r="CE53">
        <f>IF($A$12="",0,$B$12*CE37*$D$12)</f>
        <v/>
      </c>
      <c r="CF53">
        <f>IF($A$12="",0,$B$12*CF37*$D$12)</f>
        <v/>
      </c>
      <c r="CG53">
        <f>IF($A$12="",0,$B$12*CG37*$D$12)</f>
        <v/>
      </c>
      <c r="CH53">
        <f>IF($A$12="",0,$B$12*CH37*$D$12)</f>
        <v/>
      </c>
      <c r="CI53">
        <f>IF($A$12="",0,$B$12*CI37*$D$12)</f>
        <v/>
      </c>
      <c r="CJ53">
        <f>IF($A$12="",0,$B$12*CJ37*$D$12)</f>
        <v/>
      </c>
      <c r="CK53">
        <f>IF($A$12="",0,$B$12*CK37*$D$12)</f>
        <v/>
      </c>
      <c r="CL53">
        <f>IF($A$12="",0,$B$12*CL37*$D$12)</f>
        <v/>
      </c>
      <c r="CM53">
        <f>IF($A$12="",0,$B$12*CM37*$D$12)</f>
        <v/>
      </c>
      <c r="CN53">
        <f>IF($A$12="",0,$B$12*CN37*$D$12)</f>
        <v/>
      </c>
      <c r="CO53">
        <f>IF($A$12="",0,$B$12*CO37*$D$12)</f>
        <v/>
      </c>
      <c r="CP53">
        <f>IF($A$12="",0,$B$12*CP37*$D$12)</f>
        <v/>
      </c>
      <c r="CQ53">
        <f>IF($A$12="",0,$B$12*CQ37*$D$12)</f>
        <v/>
      </c>
      <c r="CR53">
        <f>IF($A$12="",0,$B$12*CR37*$D$12)</f>
        <v/>
      </c>
      <c r="CS53">
        <f>IF($A$12="",0,$B$12*CS37*$D$12)</f>
        <v/>
      </c>
      <c r="CT53">
        <f>IF($A$12="",0,$B$12*CT37*$D$12)</f>
        <v/>
      </c>
      <c r="CU53">
        <f>IF($A$12="",0,$B$12*CU37*$D$12)</f>
        <v/>
      </c>
      <c r="CV53">
        <f>IF($A$12="",0,$B$12*CV37*$D$12)</f>
        <v/>
      </c>
      <c r="CW53">
        <f>IF($A$12="",0,$B$12*CW37*$D$12)</f>
        <v/>
      </c>
      <c r="CX53">
        <f>IF($A$12="",0,$B$12*CX37*$D$12)</f>
        <v/>
      </c>
      <c r="CY53">
        <f>IF($A$12="",0,$B$12*CY37*$D$12)</f>
        <v/>
      </c>
      <c r="CZ53">
        <f>IF($A$12="",0,$B$12*CZ37*$D$12)</f>
        <v/>
      </c>
      <c r="DA53">
        <f>IF($A$12="",0,$B$12*DA37*$D$12)</f>
        <v/>
      </c>
      <c r="DB53">
        <f>IF($A$12="",0,$B$12*DB37*$D$12)</f>
        <v/>
      </c>
      <c r="DC53">
        <f>IF($A$12="",0,$B$12*DC37*$D$12)</f>
        <v/>
      </c>
      <c r="DD53">
        <f>IF($A$12="",0,$B$12*DD37*$D$12)</f>
        <v/>
      </c>
      <c r="DE53">
        <f>IF($A$12="",0,$B$12*DE37*$D$12)</f>
        <v/>
      </c>
      <c r="DF53">
        <f>IF($A$12="",0,$B$12*DF37*$D$12)</f>
        <v/>
      </c>
      <c r="DG53">
        <f>IF($A$12="",0,$B$12*DG37*$D$12)</f>
        <v/>
      </c>
      <c r="DH53">
        <f>IF($A$12="",0,$B$12*DH37*$D$12)</f>
        <v/>
      </c>
      <c r="DI53">
        <f>IF($A$12="",0,$B$12*DI37*$D$12)</f>
        <v/>
      </c>
      <c r="DJ53">
        <f>IF($A$12="",0,$B$12*DJ37*$D$12)</f>
        <v/>
      </c>
      <c r="DK53">
        <f>IF($A$12="",0,$B$12*DK37*$D$12)</f>
        <v/>
      </c>
    </row>
    <row r="54">
      <c r="H54" t="n">
        <v>30</v>
      </c>
      <c r="I54" s="10">
        <f>IF(H54=0,0,$I$13*H54^$I$12/($I$11^$I$12+H54^$I$12))</f>
        <v/>
      </c>
      <c r="J54" s="18">
        <f>IF(H54=0,"",I54-I53)</f>
        <v/>
      </c>
      <c r="K54" s="19">
        <f>$I$6*I54-$I$7*H54</f>
        <v/>
      </c>
      <c r="T54">
        <f>IF($A$13="",0,$B$13*T38*$D$13)</f>
        <v/>
      </c>
      <c r="U54">
        <f>IF($A$13="",0,$B$13*U38*$D$13)</f>
        <v/>
      </c>
      <c r="V54">
        <f>IF($A$13="",0,$B$13*V38*$D$13)</f>
        <v/>
      </c>
      <c r="W54">
        <f>IF($A$13="",0,$B$13*W38*$D$13)</f>
        <v/>
      </c>
      <c r="X54">
        <f>IF($A$13="",0,$B$13*X38*$D$13)</f>
        <v/>
      </c>
      <c r="Y54">
        <f>IF($A$13="",0,$B$13*Y38*$D$13)</f>
        <v/>
      </c>
      <c r="Z54">
        <f>IF($A$13="",0,$B$13*Z38*$D$13)</f>
        <v/>
      </c>
      <c r="AA54">
        <f>IF($A$13="",0,$B$13*AA38*$D$13)</f>
        <v/>
      </c>
      <c r="AB54">
        <f>IF($A$13="",0,$B$13*AB38*$D$13)</f>
        <v/>
      </c>
      <c r="AC54">
        <f>IF($A$13="",0,$B$13*AC38*$D$13)</f>
        <v/>
      </c>
      <c r="AD54">
        <f>IF($A$13="",0,$B$13*AD38*$D$13)</f>
        <v/>
      </c>
      <c r="AE54">
        <f>IF($A$13="",0,$B$13*AE38*$D$13)</f>
        <v/>
      </c>
      <c r="AF54">
        <f>IF($A$13="",0,$B$13*AF38*$D$13)</f>
        <v/>
      </c>
      <c r="AG54">
        <f>IF($A$13="",0,$B$13*AG38*$D$13)</f>
        <v/>
      </c>
      <c r="AH54">
        <f>IF($A$13="",0,$B$13*AH38*$D$13)</f>
        <v/>
      </c>
      <c r="AI54">
        <f>IF($A$13="",0,$B$13*AI38*$D$13)</f>
        <v/>
      </c>
      <c r="AJ54">
        <f>IF($A$13="",0,$B$13*AJ38*$D$13)</f>
        <v/>
      </c>
      <c r="AK54">
        <f>IF($A$13="",0,$B$13*AK38*$D$13)</f>
        <v/>
      </c>
      <c r="AL54">
        <f>IF($A$13="",0,$B$13*AL38*$D$13)</f>
        <v/>
      </c>
      <c r="AM54">
        <f>IF($A$13="",0,$B$13*AM38*$D$13)</f>
        <v/>
      </c>
      <c r="AN54">
        <f>IF($A$13="",0,$B$13*AN38*$D$13)</f>
        <v/>
      </c>
      <c r="AO54">
        <f>IF($A$13="",0,$B$13*AO38*$D$13)</f>
        <v/>
      </c>
      <c r="AP54">
        <f>IF($A$13="",0,$B$13*AP38*$D$13)</f>
        <v/>
      </c>
      <c r="AQ54">
        <f>IF($A$13="",0,$B$13*AQ38*$D$13)</f>
        <v/>
      </c>
      <c r="AR54">
        <f>IF($A$13="",0,$B$13*AR38*$D$13)</f>
        <v/>
      </c>
      <c r="AS54">
        <f>IF($A$13="",0,$B$13*AS38*$D$13)</f>
        <v/>
      </c>
      <c r="AT54">
        <f>IF($A$13="",0,$B$13*AT38*$D$13)</f>
        <v/>
      </c>
      <c r="AU54">
        <f>IF($A$13="",0,$B$13*AU38*$D$13)</f>
        <v/>
      </c>
      <c r="AV54">
        <f>IF($A$13="",0,$B$13*AV38*$D$13)</f>
        <v/>
      </c>
      <c r="AW54">
        <f>IF($A$13="",0,$B$13*AW38*$D$13)</f>
        <v/>
      </c>
      <c r="AX54">
        <f>IF($A$13="",0,$B$13*AX38*$D$13)</f>
        <v/>
      </c>
      <c r="AY54">
        <f>IF($A$13="",0,$B$13*AY38*$D$13)</f>
        <v/>
      </c>
      <c r="AZ54">
        <f>IF($A$13="",0,$B$13*AZ38*$D$13)</f>
        <v/>
      </c>
      <c r="BA54">
        <f>IF($A$13="",0,$B$13*BA38*$D$13)</f>
        <v/>
      </c>
      <c r="BB54">
        <f>IF($A$13="",0,$B$13*BB38*$D$13)</f>
        <v/>
      </c>
      <c r="BC54">
        <f>IF($A$13="",0,$B$13*BC38*$D$13)</f>
        <v/>
      </c>
      <c r="BD54">
        <f>IF($A$13="",0,$B$13*BD38*$D$13)</f>
        <v/>
      </c>
      <c r="BE54">
        <f>IF($A$13="",0,$B$13*BE38*$D$13)</f>
        <v/>
      </c>
      <c r="BF54">
        <f>IF($A$13="",0,$B$13*BF38*$D$13)</f>
        <v/>
      </c>
      <c r="BG54">
        <f>IF($A$13="",0,$B$13*BG38*$D$13)</f>
        <v/>
      </c>
      <c r="BH54">
        <f>IF($A$13="",0,$B$13*BH38*$D$13)</f>
        <v/>
      </c>
      <c r="BI54">
        <f>IF($A$13="",0,$B$13*BI38*$D$13)</f>
        <v/>
      </c>
      <c r="BJ54">
        <f>IF($A$13="",0,$B$13*BJ38*$D$13)</f>
        <v/>
      </c>
      <c r="BK54">
        <f>IF($A$13="",0,$B$13*BK38*$D$13)</f>
        <v/>
      </c>
      <c r="BL54">
        <f>IF($A$13="",0,$B$13*BL38*$D$13)</f>
        <v/>
      </c>
      <c r="BM54">
        <f>IF($A$13="",0,$B$13*BM38*$D$13)</f>
        <v/>
      </c>
      <c r="BN54">
        <f>IF($A$13="",0,$B$13*BN38*$D$13)</f>
        <v/>
      </c>
      <c r="BO54">
        <f>IF($A$13="",0,$B$13*BO38*$D$13)</f>
        <v/>
      </c>
      <c r="BP54">
        <f>IF($A$13="",0,$B$13*BP38*$D$13)</f>
        <v/>
      </c>
      <c r="BQ54">
        <f>IF($A$13="",0,$B$13*BQ38*$D$13)</f>
        <v/>
      </c>
      <c r="BR54">
        <f>IF($A$13="",0,$B$13*BR38*$D$13)</f>
        <v/>
      </c>
      <c r="BS54">
        <f>IF($A$13="",0,$B$13*BS38*$D$13)</f>
        <v/>
      </c>
      <c r="BT54">
        <f>IF($A$13="",0,$B$13*BT38*$D$13)</f>
        <v/>
      </c>
      <c r="BU54">
        <f>IF($A$13="",0,$B$13*BU38*$D$13)</f>
        <v/>
      </c>
      <c r="BV54">
        <f>IF($A$13="",0,$B$13*BV38*$D$13)</f>
        <v/>
      </c>
      <c r="BW54">
        <f>IF($A$13="",0,$B$13*BW38*$D$13)</f>
        <v/>
      </c>
      <c r="BX54">
        <f>IF($A$13="",0,$B$13*BX38*$D$13)</f>
        <v/>
      </c>
      <c r="BY54">
        <f>IF($A$13="",0,$B$13*BY38*$D$13)</f>
        <v/>
      </c>
      <c r="BZ54">
        <f>IF($A$13="",0,$B$13*BZ38*$D$13)</f>
        <v/>
      </c>
      <c r="CA54">
        <f>IF($A$13="",0,$B$13*CA38*$D$13)</f>
        <v/>
      </c>
      <c r="CB54">
        <f>IF($A$13="",0,$B$13*CB38*$D$13)</f>
        <v/>
      </c>
      <c r="CC54">
        <f>IF($A$13="",0,$B$13*CC38*$D$13)</f>
        <v/>
      </c>
      <c r="CD54">
        <f>IF($A$13="",0,$B$13*CD38*$D$13)</f>
        <v/>
      </c>
      <c r="CE54">
        <f>IF($A$13="",0,$B$13*CE38*$D$13)</f>
        <v/>
      </c>
      <c r="CF54">
        <f>IF($A$13="",0,$B$13*CF38*$D$13)</f>
        <v/>
      </c>
      <c r="CG54">
        <f>IF($A$13="",0,$B$13*CG38*$D$13)</f>
        <v/>
      </c>
      <c r="CH54">
        <f>IF($A$13="",0,$B$13*CH38*$D$13)</f>
        <v/>
      </c>
      <c r="CI54">
        <f>IF($A$13="",0,$B$13*CI38*$D$13)</f>
        <v/>
      </c>
      <c r="CJ54">
        <f>IF($A$13="",0,$B$13*CJ38*$D$13)</f>
        <v/>
      </c>
      <c r="CK54">
        <f>IF($A$13="",0,$B$13*CK38*$D$13)</f>
        <v/>
      </c>
      <c r="CL54">
        <f>IF($A$13="",0,$B$13*CL38*$D$13)</f>
        <v/>
      </c>
      <c r="CM54">
        <f>IF($A$13="",0,$B$13*CM38*$D$13)</f>
        <v/>
      </c>
      <c r="CN54">
        <f>IF($A$13="",0,$B$13*CN38*$D$13)</f>
        <v/>
      </c>
      <c r="CO54">
        <f>IF($A$13="",0,$B$13*CO38*$D$13)</f>
        <v/>
      </c>
      <c r="CP54">
        <f>IF($A$13="",0,$B$13*CP38*$D$13)</f>
        <v/>
      </c>
      <c r="CQ54">
        <f>IF($A$13="",0,$B$13*CQ38*$D$13)</f>
        <v/>
      </c>
      <c r="CR54">
        <f>IF($A$13="",0,$B$13*CR38*$D$13)</f>
        <v/>
      </c>
      <c r="CS54">
        <f>IF($A$13="",0,$B$13*CS38*$D$13)</f>
        <v/>
      </c>
      <c r="CT54">
        <f>IF($A$13="",0,$B$13*CT38*$D$13)</f>
        <v/>
      </c>
      <c r="CU54">
        <f>IF($A$13="",0,$B$13*CU38*$D$13)</f>
        <v/>
      </c>
      <c r="CV54">
        <f>IF($A$13="",0,$B$13*CV38*$D$13)</f>
        <v/>
      </c>
      <c r="CW54">
        <f>IF($A$13="",0,$B$13*CW38*$D$13)</f>
        <v/>
      </c>
      <c r="CX54">
        <f>IF($A$13="",0,$B$13*CX38*$D$13)</f>
        <v/>
      </c>
      <c r="CY54">
        <f>IF($A$13="",0,$B$13*CY38*$D$13)</f>
        <v/>
      </c>
      <c r="CZ54">
        <f>IF($A$13="",0,$B$13*CZ38*$D$13)</f>
        <v/>
      </c>
      <c r="DA54">
        <f>IF($A$13="",0,$B$13*DA38*$D$13)</f>
        <v/>
      </c>
      <c r="DB54">
        <f>IF($A$13="",0,$B$13*DB38*$D$13)</f>
        <v/>
      </c>
      <c r="DC54">
        <f>IF($A$13="",0,$B$13*DC38*$D$13)</f>
        <v/>
      </c>
      <c r="DD54">
        <f>IF($A$13="",0,$B$13*DD38*$D$13)</f>
        <v/>
      </c>
      <c r="DE54">
        <f>IF($A$13="",0,$B$13*DE38*$D$13)</f>
        <v/>
      </c>
      <c r="DF54">
        <f>IF($A$13="",0,$B$13*DF38*$D$13)</f>
        <v/>
      </c>
      <c r="DG54">
        <f>IF($A$13="",0,$B$13*DG38*$D$13)</f>
        <v/>
      </c>
      <c r="DH54">
        <f>IF($A$13="",0,$B$13*DH38*$D$13)</f>
        <v/>
      </c>
      <c r="DI54">
        <f>IF($A$13="",0,$B$13*DI38*$D$13)</f>
        <v/>
      </c>
      <c r="DJ54">
        <f>IF($A$13="",0,$B$13*DJ38*$D$13)</f>
        <v/>
      </c>
      <c r="DK54">
        <f>IF($A$13="",0,$B$13*DK38*$D$13)</f>
        <v/>
      </c>
    </row>
    <row r="55">
      <c r="T55">
        <f>IF($A$14="",0,$B$14*T39*$D$14)</f>
        <v/>
      </c>
      <c r="U55">
        <f>IF($A$14="",0,$B$14*U39*$D$14)</f>
        <v/>
      </c>
      <c r="V55">
        <f>IF($A$14="",0,$B$14*V39*$D$14)</f>
        <v/>
      </c>
      <c r="W55">
        <f>IF($A$14="",0,$B$14*W39*$D$14)</f>
        <v/>
      </c>
      <c r="X55">
        <f>IF($A$14="",0,$B$14*X39*$D$14)</f>
        <v/>
      </c>
      <c r="Y55">
        <f>IF($A$14="",0,$B$14*Y39*$D$14)</f>
        <v/>
      </c>
      <c r="Z55">
        <f>IF($A$14="",0,$B$14*Z39*$D$14)</f>
        <v/>
      </c>
      <c r="AA55">
        <f>IF($A$14="",0,$B$14*AA39*$D$14)</f>
        <v/>
      </c>
      <c r="AB55">
        <f>IF($A$14="",0,$B$14*AB39*$D$14)</f>
        <v/>
      </c>
      <c r="AC55">
        <f>IF($A$14="",0,$B$14*AC39*$D$14)</f>
        <v/>
      </c>
      <c r="AD55">
        <f>IF($A$14="",0,$B$14*AD39*$D$14)</f>
        <v/>
      </c>
      <c r="AE55">
        <f>IF($A$14="",0,$B$14*AE39*$D$14)</f>
        <v/>
      </c>
      <c r="AF55">
        <f>IF($A$14="",0,$B$14*AF39*$D$14)</f>
        <v/>
      </c>
      <c r="AG55">
        <f>IF($A$14="",0,$B$14*AG39*$D$14)</f>
        <v/>
      </c>
      <c r="AH55">
        <f>IF($A$14="",0,$B$14*AH39*$D$14)</f>
        <v/>
      </c>
      <c r="AI55">
        <f>IF($A$14="",0,$B$14*AI39*$D$14)</f>
        <v/>
      </c>
      <c r="AJ55">
        <f>IF($A$14="",0,$B$14*AJ39*$D$14)</f>
        <v/>
      </c>
      <c r="AK55">
        <f>IF($A$14="",0,$B$14*AK39*$D$14)</f>
        <v/>
      </c>
      <c r="AL55">
        <f>IF($A$14="",0,$B$14*AL39*$D$14)</f>
        <v/>
      </c>
      <c r="AM55">
        <f>IF($A$14="",0,$B$14*AM39*$D$14)</f>
        <v/>
      </c>
      <c r="AN55">
        <f>IF($A$14="",0,$B$14*AN39*$D$14)</f>
        <v/>
      </c>
      <c r="AO55">
        <f>IF($A$14="",0,$B$14*AO39*$D$14)</f>
        <v/>
      </c>
      <c r="AP55">
        <f>IF($A$14="",0,$B$14*AP39*$D$14)</f>
        <v/>
      </c>
      <c r="AQ55">
        <f>IF($A$14="",0,$B$14*AQ39*$D$14)</f>
        <v/>
      </c>
      <c r="AR55">
        <f>IF($A$14="",0,$B$14*AR39*$D$14)</f>
        <v/>
      </c>
      <c r="AS55">
        <f>IF($A$14="",0,$B$14*AS39*$D$14)</f>
        <v/>
      </c>
      <c r="AT55">
        <f>IF($A$14="",0,$B$14*AT39*$D$14)</f>
        <v/>
      </c>
      <c r="AU55">
        <f>IF($A$14="",0,$B$14*AU39*$D$14)</f>
        <v/>
      </c>
      <c r="AV55">
        <f>IF($A$14="",0,$B$14*AV39*$D$14)</f>
        <v/>
      </c>
      <c r="AW55">
        <f>IF($A$14="",0,$B$14*AW39*$D$14)</f>
        <v/>
      </c>
      <c r="AX55">
        <f>IF($A$14="",0,$B$14*AX39*$D$14)</f>
        <v/>
      </c>
      <c r="AY55">
        <f>IF($A$14="",0,$B$14*AY39*$D$14)</f>
        <v/>
      </c>
      <c r="AZ55">
        <f>IF($A$14="",0,$B$14*AZ39*$D$14)</f>
        <v/>
      </c>
      <c r="BA55">
        <f>IF($A$14="",0,$B$14*BA39*$D$14)</f>
        <v/>
      </c>
      <c r="BB55">
        <f>IF($A$14="",0,$B$14*BB39*$D$14)</f>
        <v/>
      </c>
      <c r="BC55">
        <f>IF($A$14="",0,$B$14*BC39*$D$14)</f>
        <v/>
      </c>
      <c r="BD55">
        <f>IF($A$14="",0,$B$14*BD39*$D$14)</f>
        <v/>
      </c>
      <c r="BE55">
        <f>IF($A$14="",0,$B$14*BE39*$D$14)</f>
        <v/>
      </c>
      <c r="BF55">
        <f>IF($A$14="",0,$B$14*BF39*$D$14)</f>
        <v/>
      </c>
      <c r="BG55">
        <f>IF($A$14="",0,$B$14*BG39*$D$14)</f>
        <v/>
      </c>
      <c r="BH55">
        <f>IF($A$14="",0,$B$14*BH39*$D$14)</f>
        <v/>
      </c>
      <c r="BI55">
        <f>IF($A$14="",0,$B$14*BI39*$D$14)</f>
        <v/>
      </c>
      <c r="BJ55">
        <f>IF($A$14="",0,$B$14*BJ39*$D$14)</f>
        <v/>
      </c>
      <c r="BK55">
        <f>IF($A$14="",0,$B$14*BK39*$D$14)</f>
        <v/>
      </c>
      <c r="BL55">
        <f>IF($A$14="",0,$B$14*BL39*$D$14)</f>
        <v/>
      </c>
      <c r="BM55">
        <f>IF($A$14="",0,$B$14*BM39*$D$14)</f>
        <v/>
      </c>
      <c r="BN55">
        <f>IF($A$14="",0,$B$14*BN39*$D$14)</f>
        <v/>
      </c>
      <c r="BO55">
        <f>IF($A$14="",0,$B$14*BO39*$D$14)</f>
        <v/>
      </c>
      <c r="BP55">
        <f>IF($A$14="",0,$B$14*BP39*$D$14)</f>
        <v/>
      </c>
      <c r="BQ55">
        <f>IF($A$14="",0,$B$14*BQ39*$D$14)</f>
        <v/>
      </c>
      <c r="BR55">
        <f>IF($A$14="",0,$B$14*BR39*$D$14)</f>
        <v/>
      </c>
      <c r="BS55">
        <f>IF($A$14="",0,$B$14*BS39*$D$14)</f>
        <v/>
      </c>
      <c r="BT55">
        <f>IF($A$14="",0,$B$14*BT39*$D$14)</f>
        <v/>
      </c>
      <c r="BU55">
        <f>IF($A$14="",0,$B$14*BU39*$D$14)</f>
        <v/>
      </c>
      <c r="BV55">
        <f>IF($A$14="",0,$B$14*BV39*$D$14)</f>
        <v/>
      </c>
      <c r="BW55">
        <f>IF($A$14="",0,$B$14*BW39*$D$14)</f>
        <v/>
      </c>
      <c r="BX55">
        <f>IF($A$14="",0,$B$14*BX39*$D$14)</f>
        <v/>
      </c>
      <c r="BY55">
        <f>IF($A$14="",0,$B$14*BY39*$D$14)</f>
        <v/>
      </c>
      <c r="BZ55">
        <f>IF($A$14="",0,$B$14*BZ39*$D$14)</f>
        <v/>
      </c>
      <c r="CA55">
        <f>IF($A$14="",0,$B$14*CA39*$D$14)</f>
        <v/>
      </c>
      <c r="CB55">
        <f>IF($A$14="",0,$B$14*CB39*$D$14)</f>
        <v/>
      </c>
      <c r="CC55">
        <f>IF($A$14="",0,$B$14*CC39*$D$14)</f>
        <v/>
      </c>
      <c r="CD55">
        <f>IF($A$14="",0,$B$14*CD39*$D$14)</f>
        <v/>
      </c>
      <c r="CE55">
        <f>IF($A$14="",0,$B$14*CE39*$D$14)</f>
        <v/>
      </c>
      <c r="CF55">
        <f>IF($A$14="",0,$B$14*CF39*$D$14)</f>
        <v/>
      </c>
      <c r="CG55">
        <f>IF($A$14="",0,$B$14*CG39*$D$14)</f>
        <v/>
      </c>
      <c r="CH55">
        <f>IF($A$14="",0,$B$14*CH39*$D$14)</f>
        <v/>
      </c>
      <c r="CI55">
        <f>IF($A$14="",0,$B$14*CI39*$D$14)</f>
        <v/>
      </c>
      <c r="CJ55">
        <f>IF($A$14="",0,$B$14*CJ39*$D$14)</f>
        <v/>
      </c>
      <c r="CK55">
        <f>IF($A$14="",0,$B$14*CK39*$D$14)</f>
        <v/>
      </c>
      <c r="CL55">
        <f>IF($A$14="",0,$B$14*CL39*$D$14)</f>
        <v/>
      </c>
      <c r="CM55">
        <f>IF($A$14="",0,$B$14*CM39*$D$14)</f>
        <v/>
      </c>
      <c r="CN55">
        <f>IF($A$14="",0,$B$14*CN39*$D$14)</f>
        <v/>
      </c>
      <c r="CO55">
        <f>IF($A$14="",0,$B$14*CO39*$D$14)</f>
        <v/>
      </c>
      <c r="CP55">
        <f>IF($A$14="",0,$B$14*CP39*$D$14)</f>
        <v/>
      </c>
      <c r="CQ55">
        <f>IF($A$14="",0,$B$14*CQ39*$D$14)</f>
        <v/>
      </c>
      <c r="CR55">
        <f>IF($A$14="",0,$B$14*CR39*$D$14)</f>
        <v/>
      </c>
      <c r="CS55">
        <f>IF($A$14="",0,$B$14*CS39*$D$14)</f>
        <v/>
      </c>
      <c r="CT55">
        <f>IF($A$14="",0,$B$14*CT39*$D$14)</f>
        <v/>
      </c>
      <c r="CU55">
        <f>IF($A$14="",0,$B$14*CU39*$D$14)</f>
        <v/>
      </c>
      <c r="CV55">
        <f>IF($A$14="",0,$B$14*CV39*$D$14)</f>
        <v/>
      </c>
      <c r="CW55">
        <f>IF($A$14="",0,$B$14*CW39*$D$14)</f>
        <v/>
      </c>
      <c r="CX55">
        <f>IF($A$14="",0,$B$14*CX39*$D$14)</f>
        <v/>
      </c>
      <c r="CY55">
        <f>IF($A$14="",0,$B$14*CY39*$D$14)</f>
        <v/>
      </c>
      <c r="CZ55">
        <f>IF($A$14="",0,$B$14*CZ39*$D$14)</f>
        <v/>
      </c>
      <c r="DA55">
        <f>IF($A$14="",0,$B$14*DA39*$D$14)</f>
        <v/>
      </c>
      <c r="DB55">
        <f>IF($A$14="",0,$B$14*DB39*$D$14)</f>
        <v/>
      </c>
      <c r="DC55">
        <f>IF($A$14="",0,$B$14*DC39*$D$14)</f>
        <v/>
      </c>
      <c r="DD55">
        <f>IF($A$14="",0,$B$14*DD39*$D$14)</f>
        <v/>
      </c>
      <c r="DE55">
        <f>IF($A$14="",0,$B$14*DE39*$D$14)</f>
        <v/>
      </c>
      <c r="DF55">
        <f>IF($A$14="",0,$B$14*DF39*$D$14)</f>
        <v/>
      </c>
      <c r="DG55">
        <f>IF($A$14="",0,$B$14*DG39*$D$14)</f>
        <v/>
      </c>
      <c r="DH55">
        <f>IF($A$14="",0,$B$14*DH39*$D$14)</f>
        <v/>
      </c>
      <c r="DI55">
        <f>IF($A$14="",0,$B$14*DI39*$D$14)</f>
        <v/>
      </c>
      <c r="DJ55">
        <f>IF($A$14="",0,$B$14*DJ39*$D$14)</f>
        <v/>
      </c>
      <c r="DK55">
        <f>IF($A$14="",0,$B$14*DK39*$D$14)</f>
        <v/>
      </c>
    </row>
    <row r="56">
      <c r="H56" s="3" t="inlineStr">
        <is>
          <t>cap (value per person is highest)</t>
        </is>
      </c>
      <c r="I56" s="14">
        <f>INDEX(H24:H54,MATCH(MAX(K24:K54),K24:K54,0))</f>
        <v/>
      </c>
      <c r="T56">
        <f>IF($A$15="",0,$B$15*T40*$D$15)</f>
        <v/>
      </c>
      <c r="U56">
        <f>IF($A$15="",0,$B$15*U40*$D$15)</f>
        <v/>
      </c>
      <c r="V56">
        <f>IF($A$15="",0,$B$15*V40*$D$15)</f>
        <v/>
      </c>
      <c r="W56">
        <f>IF($A$15="",0,$B$15*W40*$D$15)</f>
        <v/>
      </c>
      <c r="X56">
        <f>IF($A$15="",0,$B$15*X40*$D$15)</f>
        <v/>
      </c>
      <c r="Y56">
        <f>IF($A$15="",0,$B$15*Y40*$D$15)</f>
        <v/>
      </c>
      <c r="Z56">
        <f>IF($A$15="",0,$B$15*Z40*$D$15)</f>
        <v/>
      </c>
      <c r="AA56">
        <f>IF($A$15="",0,$B$15*AA40*$D$15)</f>
        <v/>
      </c>
      <c r="AB56">
        <f>IF($A$15="",0,$B$15*AB40*$D$15)</f>
        <v/>
      </c>
      <c r="AC56">
        <f>IF($A$15="",0,$B$15*AC40*$D$15)</f>
        <v/>
      </c>
      <c r="AD56">
        <f>IF($A$15="",0,$B$15*AD40*$D$15)</f>
        <v/>
      </c>
      <c r="AE56">
        <f>IF($A$15="",0,$B$15*AE40*$D$15)</f>
        <v/>
      </c>
      <c r="AF56">
        <f>IF($A$15="",0,$B$15*AF40*$D$15)</f>
        <v/>
      </c>
      <c r="AG56">
        <f>IF($A$15="",0,$B$15*AG40*$D$15)</f>
        <v/>
      </c>
      <c r="AH56">
        <f>IF($A$15="",0,$B$15*AH40*$D$15)</f>
        <v/>
      </c>
      <c r="AI56">
        <f>IF($A$15="",0,$B$15*AI40*$D$15)</f>
        <v/>
      </c>
      <c r="AJ56">
        <f>IF($A$15="",0,$B$15*AJ40*$D$15)</f>
        <v/>
      </c>
      <c r="AK56">
        <f>IF($A$15="",0,$B$15*AK40*$D$15)</f>
        <v/>
      </c>
      <c r="AL56">
        <f>IF($A$15="",0,$B$15*AL40*$D$15)</f>
        <v/>
      </c>
      <c r="AM56">
        <f>IF($A$15="",0,$B$15*AM40*$D$15)</f>
        <v/>
      </c>
      <c r="AN56">
        <f>IF($A$15="",0,$B$15*AN40*$D$15)</f>
        <v/>
      </c>
      <c r="AO56">
        <f>IF($A$15="",0,$B$15*AO40*$D$15)</f>
        <v/>
      </c>
      <c r="AP56">
        <f>IF($A$15="",0,$B$15*AP40*$D$15)</f>
        <v/>
      </c>
      <c r="AQ56">
        <f>IF($A$15="",0,$B$15*AQ40*$D$15)</f>
        <v/>
      </c>
      <c r="AR56">
        <f>IF($A$15="",0,$B$15*AR40*$D$15)</f>
        <v/>
      </c>
      <c r="AS56">
        <f>IF($A$15="",0,$B$15*AS40*$D$15)</f>
        <v/>
      </c>
      <c r="AT56">
        <f>IF($A$15="",0,$B$15*AT40*$D$15)</f>
        <v/>
      </c>
      <c r="AU56">
        <f>IF($A$15="",0,$B$15*AU40*$D$15)</f>
        <v/>
      </c>
      <c r="AV56">
        <f>IF($A$15="",0,$B$15*AV40*$D$15)</f>
        <v/>
      </c>
      <c r="AW56">
        <f>IF($A$15="",0,$B$15*AW40*$D$15)</f>
        <v/>
      </c>
      <c r="AX56">
        <f>IF($A$15="",0,$B$15*AX40*$D$15)</f>
        <v/>
      </c>
      <c r="AY56">
        <f>IF($A$15="",0,$B$15*AY40*$D$15)</f>
        <v/>
      </c>
      <c r="AZ56">
        <f>IF($A$15="",0,$B$15*AZ40*$D$15)</f>
        <v/>
      </c>
      <c r="BA56">
        <f>IF($A$15="",0,$B$15*BA40*$D$15)</f>
        <v/>
      </c>
      <c r="BB56">
        <f>IF($A$15="",0,$B$15*BB40*$D$15)</f>
        <v/>
      </c>
      <c r="BC56">
        <f>IF($A$15="",0,$B$15*BC40*$D$15)</f>
        <v/>
      </c>
      <c r="BD56">
        <f>IF($A$15="",0,$B$15*BD40*$D$15)</f>
        <v/>
      </c>
      <c r="BE56">
        <f>IF($A$15="",0,$B$15*BE40*$D$15)</f>
        <v/>
      </c>
      <c r="BF56">
        <f>IF($A$15="",0,$B$15*BF40*$D$15)</f>
        <v/>
      </c>
      <c r="BG56">
        <f>IF($A$15="",0,$B$15*BG40*$D$15)</f>
        <v/>
      </c>
      <c r="BH56">
        <f>IF($A$15="",0,$B$15*BH40*$D$15)</f>
        <v/>
      </c>
      <c r="BI56">
        <f>IF($A$15="",0,$B$15*BI40*$D$15)</f>
        <v/>
      </c>
      <c r="BJ56">
        <f>IF($A$15="",0,$B$15*BJ40*$D$15)</f>
        <v/>
      </c>
      <c r="BK56">
        <f>IF($A$15="",0,$B$15*BK40*$D$15)</f>
        <v/>
      </c>
      <c r="BL56">
        <f>IF($A$15="",0,$B$15*BL40*$D$15)</f>
        <v/>
      </c>
      <c r="BM56">
        <f>IF($A$15="",0,$B$15*BM40*$D$15)</f>
        <v/>
      </c>
      <c r="BN56">
        <f>IF($A$15="",0,$B$15*BN40*$D$15)</f>
        <v/>
      </c>
      <c r="BO56">
        <f>IF($A$15="",0,$B$15*BO40*$D$15)</f>
        <v/>
      </c>
      <c r="BP56">
        <f>IF($A$15="",0,$B$15*BP40*$D$15)</f>
        <v/>
      </c>
      <c r="BQ56">
        <f>IF($A$15="",0,$B$15*BQ40*$D$15)</f>
        <v/>
      </c>
      <c r="BR56">
        <f>IF($A$15="",0,$B$15*BR40*$D$15)</f>
        <v/>
      </c>
      <c r="BS56">
        <f>IF($A$15="",0,$B$15*BS40*$D$15)</f>
        <v/>
      </c>
      <c r="BT56">
        <f>IF($A$15="",0,$B$15*BT40*$D$15)</f>
        <v/>
      </c>
      <c r="BU56">
        <f>IF($A$15="",0,$B$15*BU40*$D$15)</f>
        <v/>
      </c>
      <c r="BV56">
        <f>IF($A$15="",0,$B$15*BV40*$D$15)</f>
        <v/>
      </c>
      <c r="BW56">
        <f>IF($A$15="",0,$B$15*BW40*$D$15)</f>
        <v/>
      </c>
      <c r="BX56">
        <f>IF($A$15="",0,$B$15*BX40*$D$15)</f>
        <v/>
      </c>
      <c r="BY56">
        <f>IF($A$15="",0,$B$15*BY40*$D$15)</f>
        <v/>
      </c>
      <c r="BZ56">
        <f>IF($A$15="",0,$B$15*BZ40*$D$15)</f>
        <v/>
      </c>
      <c r="CA56">
        <f>IF($A$15="",0,$B$15*CA40*$D$15)</f>
        <v/>
      </c>
      <c r="CB56">
        <f>IF($A$15="",0,$B$15*CB40*$D$15)</f>
        <v/>
      </c>
      <c r="CC56">
        <f>IF($A$15="",0,$B$15*CC40*$D$15)</f>
        <v/>
      </c>
      <c r="CD56">
        <f>IF($A$15="",0,$B$15*CD40*$D$15)</f>
        <v/>
      </c>
      <c r="CE56">
        <f>IF($A$15="",0,$B$15*CE40*$D$15)</f>
        <v/>
      </c>
      <c r="CF56">
        <f>IF($A$15="",0,$B$15*CF40*$D$15)</f>
        <v/>
      </c>
      <c r="CG56">
        <f>IF($A$15="",0,$B$15*CG40*$D$15)</f>
        <v/>
      </c>
      <c r="CH56">
        <f>IF($A$15="",0,$B$15*CH40*$D$15)</f>
        <v/>
      </c>
      <c r="CI56">
        <f>IF($A$15="",0,$B$15*CI40*$D$15)</f>
        <v/>
      </c>
      <c r="CJ56">
        <f>IF($A$15="",0,$B$15*CJ40*$D$15)</f>
        <v/>
      </c>
      <c r="CK56">
        <f>IF($A$15="",0,$B$15*CK40*$D$15)</f>
        <v/>
      </c>
      <c r="CL56">
        <f>IF($A$15="",0,$B$15*CL40*$D$15)</f>
        <v/>
      </c>
      <c r="CM56">
        <f>IF($A$15="",0,$B$15*CM40*$D$15)</f>
        <v/>
      </c>
      <c r="CN56">
        <f>IF($A$15="",0,$B$15*CN40*$D$15)</f>
        <v/>
      </c>
      <c r="CO56">
        <f>IF($A$15="",0,$B$15*CO40*$D$15)</f>
        <v/>
      </c>
      <c r="CP56">
        <f>IF($A$15="",0,$B$15*CP40*$D$15)</f>
        <v/>
      </c>
      <c r="CQ56">
        <f>IF($A$15="",0,$B$15*CQ40*$D$15)</f>
        <v/>
      </c>
      <c r="CR56">
        <f>IF($A$15="",0,$B$15*CR40*$D$15)</f>
        <v/>
      </c>
      <c r="CS56">
        <f>IF($A$15="",0,$B$15*CS40*$D$15)</f>
        <v/>
      </c>
      <c r="CT56">
        <f>IF($A$15="",0,$B$15*CT40*$D$15)</f>
        <v/>
      </c>
      <c r="CU56">
        <f>IF($A$15="",0,$B$15*CU40*$D$15)</f>
        <v/>
      </c>
      <c r="CV56">
        <f>IF($A$15="",0,$B$15*CV40*$D$15)</f>
        <v/>
      </c>
      <c r="CW56">
        <f>IF($A$15="",0,$B$15*CW40*$D$15)</f>
        <v/>
      </c>
      <c r="CX56">
        <f>IF($A$15="",0,$B$15*CX40*$D$15)</f>
        <v/>
      </c>
      <c r="CY56">
        <f>IF($A$15="",0,$B$15*CY40*$D$15)</f>
        <v/>
      </c>
      <c r="CZ56">
        <f>IF($A$15="",0,$B$15*CZ40*$D$15)</f>
        <v/>
      </c>
      <c r="DA56">
        <f>IF($A$15="",0,$B$15*DA40*$D$15)</f>
        <v/>
      </c>
      <c r="DB56">
        <f>IF($A$15="",0,$B$15*DB40*$D$15)</f>
        <v/>
      </c>
      <c r="DC56">
        <f>IF($A$15="",0,$B$15*DC40*$D$15)</f>
        <v/>
      </c>
      <c r="DD56">
        <f>IF($A$15="",0,$B$15*DD40*$D$15)</f>
        <v/>
      </c>
      <c r="DE56">
        <f>IF($A$15="",0,$B$15*DE40*$D$15)</f>
        <v/>
      </c>
      <c r="DF56">
        <f>IF($A$15="",0,$B$15*DF40*$D$15)</f>
        <v/>
      </c>
      <c r="DG56">
        <f>IF($A$15="",0,$B$15*DG40*$D$15)</f>
        <v/>
      </c>
      <c r="DH56">
        <f>IF($A$15="",0,$B$15*DH40*$D$15)</f>
        <v/>
      </c>
      <c r="DI56">
        <f>IF($A$15="",0,$B$15*DI40*$D$15)</f>
        <v/>
      </c>
      <c r="DJ56">
        <f>IF($A$15="",0,$B$15*DJ40*$D$15)</f>
        <v/>
      </c>
      <c r="DK56">
        <f>IF($A$15="",0,$B$15*DK40*$D$15)</f>
        <v/>
      </c>
    </row>
    <row r="57">
      <c r="T57">
        <f>IF($A$16="",0,$B$16*T41*$D$16)</f>
        <v/>
      </c>
      <c r="U57">
        <f>IF($A$16="",0,$B$16*U41*$D$16)</f>
        <v/>
      </c>
      <c r="V57">
        <f>IF($A$16="",0,$B$16*V41*$D$16)</f>
        <v/>
      </c>
      <c r="W57">
        <f>IF($A$16="",0,$B$16*W41*$D$16)</f>
        <v/>
      </c>
      <c r="X57">
        <f>IF($A$16="",0,$B$16*X41*$D$16)</f>
        <v/>
      </c>
      <c r="Y57">
        <f>IF($A$16="",0,$B$16*Y41*$D$16)</f>
        <v/>
      </c>
      <c r="Z57">
        <f>IF($A$16="",0,$B$16*Z41*$D$16)</f>
        <v/>
      </c>
      <c r="AA57">
        <f>IF($A$16="",0,$B$16*AA41*$D$16)</f>
        <v/>
      </c>
      <c r="AB57">
        <f>IF($A$16="",0,$B$16*AB41*$D$16)</f>
        <v/>
      </c>
      <c r="AC57">
        <f>IF($A$16="",0,$B$16*AC41*$D$16)</f>
        <v/>
      </c>
      <c r="AD57">
        <f>IF($A$16="",0,$B$16*AD41*$D$16)</f>
        <v/>
      </c>
      <c r="AE57">
        <f>IF($A$16="",0,$B$16*AE41*$D$16)</f>
        <v/>
      </c>
      <c r="AF57">
        <f>IF($A$16="",0,$B$16*AF41*$D$16)</f>
        <v/>
      </c>
      <c r="AG57">
        <f>IF($A$16="",0,$B$16*AG41*$D$16)</f>
        <v/>
      </c>
      <c r="AH57">
        <f>IF($A$16="",0,$B$16*AH41*$D$16)</f>
        <v/>
      </c>
      <c r="AI57">
        <f>IF($A$16="",0,$B$16*AI41*$D$16)</f>
        <v/>
      </c>
      <c r="AJ57">
        <f>IF($A$16="",0,$B$16*AJ41*$D$16)</f>
        <v/>
      </c>
      <c r="AK57">
        <f>IF($A$16="",0,$B$16*AK41*$D$16)</f>
        <v/>
      </c>
      <c r="AL57">
        <f>IF($A$16="",0,$B$16*AL41*$D$16)</f>
        <v/>
      </c>
      <c r="AM57">
        <f>IF($A$16="",0,$B$16*AM41*$D$16)</f>
        <v/>
      </c>
      <c r="AN57">
        <f>IF($A$16="",0,$B$16*AN41*$D$16)</f>
        <v/>
      </c>
      <c r="AO57">
        <f>IF($A$16="",0,$B$16*AO41*$D$16)</f>
        <v/>
      </c>
      <c r="AP57">
        <f>IF($A$16="",0,$B$16*AP41*$D$16)</f>
        <v/>
      </c>
      <c r="AQ57">
        <f>IF($A$16="",0,$B$16*AQ41*$D$16)</f>
        <v/>
      </c>
      <c r="AR57">
        <f>IF($A$16="",0,$B$16*AR41*$D$16)</f>
        <v/>
      </c>
      <c r="AS57">
        <f>IF($A$16="",0,$B$16*AS41*$D$16)</f>
        <v/>
      </c>
      <c r="AT57">
        <f>IF($A$16="",0,$B$16*AT41*$D$16)</f>
        <v/>
      </c>
      <c r="AU57">
        <f>IF($A$16="",0,$B$16*AU41*$D$16)</f>
        <v/>
      </c>
      <c r="AV57">
        <f>IF($A$16="",0,$B$16*AV41*$D$16)</f>
        <v/>
      </c>
      <c r="AW57">
        <f>IF($A$16="",0,$B$16*AW41*$D$16)</f>
        <v/>
      </c>
      <c r="AX57">
        <f>IF($A$16="",0,$B$16*AX41*$D$16)</f>
        <v/>
      </c>
      <c r="AY57">
        <f>IF($A$16="",0,$B$16*AY41*$D$16)</f>
        <v/>
      </c>
      <c r="AZ57">
        <f>IF($A$16="",0,$B$16*AZ41*$D$16)</f>
        <v/>
      </c>
      <c r="BA57">
        <f>IF($A$16="",0,$B$16*BA41*$D$16)</f>
        <v/>
      </c>
      <c r="BB57">
        <f>IF($A$16="",0,$B$16*BB41*$D$16)</f>
        <v/>
      </c>
      <c r="BC57">
        <f>IF($A$16="",0,$B$16*BC41*$D$16)</f>
        <v/>
      </c>
      <c r="BD57">
        <f>IF($A$16="",0,$B$16*BD41*$D$16)</f>
        <v/>
      </c>
      <c r="BE57">
        <f>IF($A$16="",0,$B$16*BE41*$D$16)</f>
        <v/>
      </c>
      <c r="BF57">
        <f>IF($A$16="",0,$B$16*BF41*$D$16)</f>
        <v/>
      </c>
      <c r="BG57">
        <f>IF($A$16="",0,$B$16*BG41*$D$16)</f>
        <v/>
      </c>
      <c r="BH57">
        <f>IF($A$16="",0,$B$16*BH41*$D$16)</f>
        <v/>
      </c>
      <c r="BI57">
        <f>IF($A$16="",0,$B$16*BI41*$D$16)</f>
        <v/>
      </c>
      <c r="BJ57">
        <f>IF($A$16="",0,$B$16*BJ41*$D$16)</f>
        <v/>
      </c>
      <c r="BK57">
        <f>IF($A$16="",0,$B$16*BK41*$D$16)</f>
        <v/>
      </c>
      <c r="BL57">
        <f>IF($A$16="",0,$B$16*BL41*$D$16)</f>
        <v/>
      </c>
      <c r="BM57">
        <f>IF($A$16="",0,$B$16*BM41*$D$16)</f>
        <v/>
      </c>
      <c r="BN57">
        <f>IF($A$16="",0,$B$16*BN41*$D$16)</f>
        <v/>
      </c>
      <c r="BO57">
        <f>IF($A$16="",0,$B$16*BO41*$D$16)</f>
        <v/>
      </c>
      <c r="BP57">
        <f>IF($A$16="",0,$B$16*BP41*$D$16)</f>
        <v/>
      </c>
      <c r="BQ57">
        <f>IF($A$16="",0,$B$16*BQ41*$D$16)</f>
        <v/>
      </c>
      <c r="BR57">
        <f>IF($A$16="",0,$B$16*BR41*$D$16)</f>
        <v/>
      </c>
      <c r="BS57">
        <f>IF($A$16="",0,$B$16*BS41*$D$16)</f>
        <v/>
      </c>
      <c r="BT57">
        <f>IF($A$16="",0,$B$16*BT41*$D$16)</f>
        <v/>
      </c>
      <c r="BU57">
        <f>IF($A$16="",0,$B$16*BU41*$D$16)</f>
        <v/>
      </c>
      <c r="BV57">
        <f>IF($A$16="",0,$B$16*BV41*$D$16)</f>
        <v/>
      </c>
      <c r="BW57">
        <f>IF($A$16="",0,$B$16*BW41*$D$16)</f>
        <v/>
      </c>
      <c r="BX57">
        <f>IF($A$16="",0,$B$16*BX41*$D$16)</f>
        <v/>
      </c>
      <c r="BY57">
        <f>IF($A$16="",0,$B$16*BY41*$D$16)</f>
        <v/>
      </c>
      <c r="BZ57">
        <f>IF($A$16="",0,$B$16*BZ41*$D$16)</f>
        <v/>
      </c>
      <c r="CA57">
        <f>IF($A$16="",0,$B$16*CA41*$D$16)</f>
        <v/>
      </c>
      <c r="CB57">
        <f>IF($A$16="",0,$B$16*CB41*$D$16)</f>
        <v/>
      </c>
      <c r="CC57">
        <f>IF($A$16="",0,$B$16*CC41*$D$16)</f>
        <v/>
      </c>
      <c r="CD57">
        <f>IF($A$16="",0,$B$16*CD41*$D$16)</f>
        <v/>
      </c>
      <c r="CE57">
        <f>IF($A$16="",0,$B$16*CE41*$D$16)</f>
        <v/>
      </c>
      <c r="CF57">
        <f>IF($A$16="",0,$B$16*CF41*$D$16)</f>
        <v/>
      </c>
      <c r="CG57">
        <f>IF($A$16="",0,$B$16*CG41*$D$16)</f>
        <v/>
      </c>
      <c r="CH57">
        <f>IF($A$16="",0,$B$16*CH41*$D$16)</f>
        <v/>
      </c>
      <c r="CI57">
        <f>IF($A$16="",0,$B$16*CI41*$D$16)</f>
        <v/>
      </c>
      <c r="CJ57">
        <f>IF($A$16="",0,$B$16*CJ41*$D$16)</f>
        <v/>
      </c>
      <c r="CK57">
        <f>IF($A$16="",0,$B$16*CK41*$D$16)</f>
        <v/>
      </c>
      <c r="CL57">
        <f>IF($A$16="",0,$B$16*CL41*$D$16)</f>
        <v/>
      </c>
      <c r="CM57">
        <f>IF($A$16="",0,$B$16*CM41*$D$16)</f>
        <v/>
      </c>
      <c r="CN57">
        <f>IF($A$16="",0,$B$16*CN41*$D$16)</f>
        <v/>
      </c>
      <c r="CO57">
        <f>IF($A$16="",0,$B$16*CO41*$D$16)</f>
        <v/>
      </c>
      <c r="CP57">
        <f>IF($A$16="",0,$B$16*CP41*$D$16)</f>
        <v/>
      </c>
      <c r="CQ57">
        <f>IF($A$16="",0,$B$16*CQ41*$D$16)</f>
        <v/>
      </c>
      <c r="CR57">
        <f>IF($A$16="",0,$B$16*CR41*$D$16)</f>
        <v/>
      </c>
      <c r="CS57">
        <f>IF($A$16="",0,$B$16*CS41*$D$16)</f>
        <v/>
      </c>
      <c r="CT57">
        <f>IF($A$16="",0,$B$16*CT41*$D$16)</f>
        <v/>
      </c>
      <c r="CU57">
        <f>IF($A$16="",0,$B$16*CU41*$D$16)</f>
        <v/>
      </c>
      <c r="CV57">
        <f>IF($A$16="",0,$B$16*CV41*$D$16)</f>
        <v/>
      </c>
      <c r="CW57">
        <f>IF($A$16="",0,$B$16*CW41*$D$16)</f>
        <v/>
      </c>
      <c r="CX57">
        <f>IF($A$16="",0,$B$16*CX41*$D$16)</f>
        <v/>
      </c>
      <c r="CY57">
        <f>IF($A$16="",0,$B$16*CY41*$D$16)</f>
        <v/>
      </c>
      <c r="CZ57">
        <f>IF($A$16="",0,$B$16*CZ41*$D$16)</f>
        <v/>
      </c>
      <c r="DA57">
        <f>IF($A$16="",0,$B$16*DA41*$D$16)</f>
        <v/>
      </c>
      <c r="DB57">
        <f>IF($A$16="",0,$B$16*DB41*$D$16)</f>
        <v/>
      </c>
      <c r="DC57">
        <f>IF($A$16="",0,$B$16*DC41*$D$16)</f>
        <v/>
      </c>
      <c r="DD57">
        <f>IF($A$16="",0,$B$16*DD41*$D$16)</f>
        <v/>
      </c>
      <c r="DE57">
        <f>IF($A$16="",0,$B$16*DE41*$D$16)</f>
        <v/>
      </c>
      <c r="DF57">
        <f>IF($A$16="",0,$B$16*DF41*$D$16)</f>
        <v/>
      </c>
      <c r="DG57">
        <f>IF($A$16="",0,$B$16*DG41*$D$16)</f>
        <v/>
      </c>
      <c r="DH57">
        <f>IF($A$16="",0,$B$16*DH41*$D$16)</f>
        <v/>
      </c>
      <c r="DI57">
        <f>IF($A$16="",0,$B$16*DI41*$D$16)</f>
        <v/>
      </c>
      <c r="DJ57">
        <f>IF($A$16="",0,$B$16*DJ41*$D$16)</f>
        <v/>
      </c>
      <c r="DK57">
        <f>IF($A$16="",0,$B$16*DK41*$D$16)</f>
        <v/>
      </c>
    </row>
    <row r="58">
      <c r="T58">
        <f>IF($A$17="",0,$B$17*T42*$D$17)</f>
        <v/>
      </c>
      <c r="U58">
        <f>IF($A$17="",0,$B$17*U42*$D$17)</f>
        <v/>
      </c>
      <c r="V58">
        <f>IF($A$17="",0,$B$17*V42*$D$17)</f>
        <v/>
      </c>
      <c r="W58">
        <f>IF($A$17="",0,$B$17*W42*$D$17)</f>
        <v/>
      </c>
      <c r="X58">
        <f>IF($A$17="",0,$B$17*X42*$D$17)</f>
        <v/>
      </c>
      <c r="Y58">
        <f>IF($A$17="",0,$B$17*Y42*$D$17)</f>
        <v/>
      </c>
      <c r="Z58">
        <f>IF($A$17="",0,$B$17*Z42*$D$17)</f>
        <v/>
      </c>
      <c r="AA58">
        <f>IF($A$17="",0,$B$17*AA42*$D$17)</f>
        <v/>
      </c>
      <c r="AB58">
        <f>IF($A$17="",0,$B$17*AB42*$D$17)</f>
        <v/>
      </c>
      <c r="AC58">
        <f>IF($A$17="",0,$B$17*AC42*$D$17)</f>
        <v/>
      </c>
      <c r="AD58">
        <f>IF($A$17="",0,$B$17*AD42*$D$17)</f>
        <v/>
      </c>
      <c r="AE58">
        <f>IF($A$17="",0,$B$17*AE42*$D$17)</f>
        <v/>
      </c>
      <c r="AF58">
        <f>IF($A$17="",0,$B$17*AF42*$D$17)</f>
        <v/>
      </c>
      <c r="AG58">
        <f>IF($A$17="",0,$B$17*AG42*$D$17)</f>
        <v/>
      </c>
      <c r="AH58">
        <f>IF($A$17="",0,$B$17*AH42*$D$17)</f>
        <v/>
      </c>
      <c r="AI58">
        <f>IF($A$17="",0,$B$17*AI42*$D$17)</f>
        <v/>
      </c>
      <c r="AJ58">
        <f>IF($A$17="",0,$B$17*AJ42*$D$17)</f>
        <v/>
      </c>
      <c r="AK58">
        <f>IF($A$17="",0,$B$17*AK42*$D$17)</f>
        <v/>
      </c>
      <c r="AL58">
        <f>IF($A$17="",0,$B$17*AL42*$D$17)</f>
        <v/>
      </c>
      <c r="AM58">
        <f>IF($A$17="",0,$B$17*AM42*$D$17)</f>
        <v/>
      </c>
      <c r="AN58">
        <f>IF($A$17="",0,$B$17*AN42*$D$17)</f>
        <v/>
      </c>
      <c r="AO58">
        <f>IF($A$17="",0,$B$17*AO42*$D$17)</f>
        <v/>
      </c>
      <c r="AP58">
        <f>IF($A$17="",0,$B$17*AP42*$D$17)</f>
        <v/>
      </c>
      <c r="AQ58">
        <f>IF($A$17="",0,$B$17*AQ42*$D$17)</f>
        <v/>
      </c>
      <c r="AR58">
        <f>IF($A$17="",0,$B$17*AR42*$D$17)</f>
        <v/>
      </c>
      <c r="AS58">
        <f>IF($A$17="",0,$B$17*AS42*$D$17)</f>
        <v/>
      </c>
      <c r="AT58">
        <f>IF($A$17="",0,$B$17*AT42*$D$17)</f>
        <v/>
      </c>
      <c r="AU58">
        <f>IF($A$17="",0,$B$17*AU42*$D$17)</f>
        <v/>
      </c>
      <c r="AV58">
        <f>IF($A$17="",0,$B$17*AV42*$D$17)</f>
        <v/>
      </c>
      <c r="AW58">
        <f>IF($A$17="",0,$B$17*AW42*$D$17)</f>
        <v/>
      </c>
      <c r="AX58">
        <f>IF($A$17="",0,$B$17*AX42*$D$17)</f>
        <v/>
      </c>
      <c r="AY58">
        <f>IF($A$17="",0,$B$17*AY42*$D$17)</f>
        <v/>
      </c>
      <c r="AZ58">
        <f>IF($A$17="",0,$B$17*AZ42*$D$17)</f>
        <v/>
      </c>
      <c r="BA58">
        <f>IF($A$17="",0,$B$17*BA42*$D$17)</f>
        <v/>
      </c>
      <c r="BB58">
        <f>IF($A$17="",0,$B$17*BB42*$D$17)</f>
        <v/>
      </c>
      <c r="BC58">
        <f>IF($A$17="",0,$B$17*BC42*$D$17)</f>
        <v/>
      </c>
      <c r="BD58">
        <f>IF($A$17="",0,$B$17*BD42*$D$17)</f>
        <v/>
      </c>
      <c r="BE58">
        <f>IF($A$17="",0,$B$17*BE42*$D$17)</f>
        <v/>
      </c>
      <c r="BF58">
        <f>IF($A$17="",0,$B$17*BF42*$D$17)</f>
        <v/>
      </c>
      <c r="BG58">
        <f>IF($A$17="",0,$B$17*BG42*$D$17)</f>
        <v/>
      </c>
      <c r="BH58">
        <f>IF($A$17="",0,$B$17*BH42*$D$17)</f>
        <v/>
      </c>
      <c r="BI58">
        <f>IF($A$17="",0,$B$17*BI42*$D$17)</f>
        <v/>
      </c>
      <c r="BJ58">
        <f>IF($A$17="",0,$B$17*BJ42*$D$17)</f>
        <v/>
      </c>
      <c r="BK58">
        <f>IF($A$17="",0,$B$17*BK42*$D$17)</f>
        <v/>
      </c>
      <c r="BL58">
        <f>IF($A$17="",0,$B$17*BL42*$D$17)</f>
        <v/>
      </c>
      <c r="BM58">
        <f>IF($A$17="",0,$B$17*BM42*$D$17)</f>
        <v/>
      </c>
      <c r="BN58">
        <f>IF($A$17="",0,$B$17*BN42*$D$17)</f>
        <v/>
      </c>
      <c r="BO58">
        <f>IF($A$17="",0,$B$17*BO42*$D$17)</f>
        <v/>
      </c>
      <c r="BP58">
        <f>IF($A$17="",0,$B$17*BP42*$D$17)</f>
        <v/>
      </c>
      <c r="BQ58">
        <f>IF($A$17="",0,$B$17*BQ42*$D$17)</f>
        <v/>
      </c>
      <c r="BR58">
        <f>IF($A$17="",0,$B$17*BR42*$D$17)</f>
        <v/>
      </c>
      <c r="BS58">
        <f>IF($A$17="",0,$B$17*BS42*$D$17)</f>
        <v/>
      </c>
      <c r="BT58">
        <f>IF($A$17="",0,$B$17*BT42*$D$17)</f>
        <v/>
      </c>
      <c r="BU58">
        <f>IF($A$17="",0,$B$17*BU42*$D$17)</f>
        <v/>
      </c>
      <c r="BV58">
        <f>IF($A$17="",0,$B$17*BV42*$D$17)</f>
        <v/>
      </c>
      <c r="BW58">
        <f>IF($A$17="",0,$B$17*BW42*$D$17)</f>
        <v/>
      </c>
      <c r="BX58">
        <f>IF($A$17="",0,$B$17*BX42*$D$17)</f>
        <v/>
      </c>
      <c r="BY58">
        <f>IF($A$17="",0,$B$17*BY42*$D$17)</f>
        <v/>
      </c>
      <c r="BZ58">
        <f>IF($A$17="",0,$B$17*BZ42*$D$17)</f>
        <v/>
      </c>
      <c r="CA58">
        <f>IF($A$17="",0,$B$17*CA42*$D$17)</f>
        <v/>
      </c>
      <c r="CB58">
        <f>IF($A$17="",0,$B$17*CB42*$D$17)</f>
        <v/>
      </c>
      <c r="CC58">
        <f>IF($A$17="",0,$B$17*CC42*$D$17)</f>
        <v/>
      </c>
      <c r="CD58">
        <f>IF($A$17="",0,$B$17*CD42*$D$17)</f>
        <v/>
      </c>
      <c r="CE58">
        <f>IF($A$17="",0,$B$17*CE42*$D$17)</f>
        <v/>
      </c>
      <c r="CF58">
        <f>IF($A$17="",0,$B$17*CF42*$D$17)</f>
        <v/>
      </c>
      <c r="CG58">
        <f>IF($A$17="",0,$B$17*CG42*$D$17)</f>
        <v/>
      </c>
      <c r="CH58">
        <f>IF($A$17="",0,$B$17*CH42*$D$17)</f>
        <v/>
      </c>
      <c r="CI58">
        <f>IF($A$17="",0,$B$17*CI42*$D$17)</f>
        <v/>
      </c>
      <c r="CJ58">
        <f>IF($A$17="",0,$B$17*CJ42*$D$17)</f>
        <v/>
      </c>
      <c r="CK58">
        <f>IF($A$17="",0,$B$17*CK42*$D$17)</f>
        <v/>
      </c>
      <c r="CL58">
        <f>IF($A$17="",0,$B$17*CL42*$D$17)</f>
        <v/>
      </c>
      <c r="CM58">
        <f>IF($A$17="",0,$B$17*CM42*$D$17)</f>
        <v/>
      </c>
      <c r="CN58">
        <f>IF($A$17="",0,$B$17*CN42*$D$17)</f>
        <v/>
      </c>
      <c r="CO58">
        <f>IF($A$17="",0,$B$17*CO42*$D$17)</f>
        <v/>
      </c>
      <c r="CP58">
        <f>IF($A$17="",0,$B$17*CP42*$D$17)</f>
        <v/>
      </c>
      <c r="CQ58">
        <f>IF($A$17="",0,$B$17*CQ42*$D$17)</f>
        <v/>
      </c>
      <c r="CR58">
        <f>IF($A$17="",0,$B$17*CR42*$D$17)</f>
        <v/>
      </c>
      <c r="CS58">
        <f>IF($A$17="",0,$B$17*CS42*$D$17)</f>
        <v/>
      </c>
      <c r="CT58">
        <f>IF($A$17="",0,$B$17*CT42*$D$17)</f>
        <v/>
      </c>
      <c r="CU58">
        <f>IF($A$17="",0,$B$17*CU42*$D$17)</f>
        <v/>
      </c>
      <c r="CV58">
        <f>IF($A$17="",0,$B$17*CV42*$D$17)</f>
        <v/>
      </c>
      <c r="CW58">
        <f>IF($A$17="",0,$B$17*CW42*$D$17)</f>
        <v/>
      </c>
      <c r="CX58">
        <f>IF($A$17="",0,$B$17*CX42*$D$17)</f>
        <v/>
      </c>
      <c r="CY58">
        <f>IF($A$17="",0,$B$17*CY42*$D$17)</f>
        <v/>
      </c>
      <c r="CZ58">
        <f>IF($A$17="",0,$B$17*CZ42*$D$17)</f>
        <v/>
      </c>
      <c r="DA58">
        <f>IF($A$17="",0,$B$17*DA42*$D$17)</f>
        <v/>
      </c>
      <c r="DB58">
        <f>IF($A$17="",0,$B$17*DB42*$D$17)</f>
        <v/>
      </c>
      <c r="DC58">
        <f>IF($A$17="",0,$B$17*DC42*$D$17)</f>
        <v/>
      </c>
      <c r="DD58">
        <f>IF($A$17="",0,$B$17*DD42*$D$17)</f>
        <v/>
      </c>
      <c r="DE58">
        <f>IF($A$17="",0,$B$17*DE42*$D$17)</f>
        <v/>
      </c>
      <c r="DF58">
        <f>IF($A$17="",0,$B$17*DF42*$D$17)</f>
        <v/>
      </c>
      <c r="DG58">
        <f>IF($A$17="",0,$B$17*DG42*$D$17)</f>
        <v/>
      </c>
      <c r="DH58">
        <f>IF($A$17="",0,$B$17*DH42*$D$17)</f>
        <v/>
      </c>
      <c r="DI58">
        <f>IF($A$17="",0,$B$17*DI42*$D$17)</f>
        <v/>
      </c>
      <c r="DJ58">
        <f>IF($A$17="",0,$B$17*DJ42*$D$17)</f>
        <v/>
      </c>
      <c r="DK58">
        <f>IF($A$17="",0,$B$17*DK42*$D$17)</f>
        <v/>
      </c>
    </row>
    <row r="59">
      <c r="T59">
        <f>IF($A$18="",0,$B$18*T43*$D$18)</f>
        <v/>
      </c>
      <c r="U59">
        <f>IF($A$18="",0,$B$18*U43*$D$18)</f>
        <v/>
      </c>
      <c r="V59">
        <f>IF($A$18="",0,$B$18*V43*$D$18)</f>
        <v/>
      </c>
      <c r="W59">
        <f>IF($A$18="",0,$B$18*W43*$D$18)</f>
        <v/>
      </c>
      <c r="X59">
        <f>IF($A$18="",0,$B$18*X43*$D$18)</f>
        <v/>
      </c>
      <c r="Y59">
        <f>IF($A$18="",0,$B$18*Y43*$D$18)</f>
        <v/>
      </c>
      <c r="Z59">
        <f>IF($A$18="",0,$B$18*Z43*$D$18)</f>
        <v/>
      </c>
      <c r="AA59">
        <f>IF($A$18="",0,$B$18*AA43*$D$18)</f>
        <v/>
      </c>
      <c r="AB59">
        <f>IF($A$18="",0,$B$18*AB43*$D$18)</f>
        <v/>
      </c>
      <c r="AC59">
        <f>IF($A$18="",0,$B$18*AC43*$D$18)</f>
        <v/>
      </c>
      <c r="AD59">
        <f>IF($A$18="",0,$B$18*AD43*$D$18)</f>
        <v/>
      </c>
      <c r="AE59">
        <f>IF($A$18="",0,$B$18*AE43*$D$18)</f>
        <v/>
      </c>
      <c r="AF59">
        <f>IF($A$18="",0,$B$18*AF43*$D$18)</f>
        <v/>
      </c>
      <c r="AG59">
        <f>IF($A$18="",0,$B$18*AG43*$D$18)</f>
        <v/>
      </c>
      <c r="AH59">
        <f>IF($A$18="",0,$B$18*AH43*$D$18)</f>
        <v/>
      </c>
      <c r="AI59">
        <f>IF($A$18="",0,$B$18*AI43*$D$18)</f>
        <v/>
      </c>
      <c r="AJ59">
        <f>IF($A$18="",0,$B$18*AJ43*$D$18)</f>
        <v/>
      </c>
      <c r="AK59">
        <f>IF($A$18="",0,$B$18*AK43*$D$18)</f>
        <v/>
      </c>
      <c r="AL59">
        <f>IF($A$18="",0,$B$18*AL43*$D$18)</f>
        <v/>
      </c>
      <c r="AM59">
        <f>IF($A$18="",0,$B$18*AM43*$D$18)</f>
        <v/>
      </c>
      <c r="AN59">
        <f>IF($A$18="",0,$B$18*AN43*$D$18)</f>
        <v/>
      </c>
      <c r="AO59">
        <f>IF($A$18="",0,$B$18*AO43*$D$18)</f>
        <v/>
      </c>
      <c r="AP59">
        <f>IF($A$18="",0,$B$18*AP43*$D$18)</f>
        <v/>
      </c>
      <c r="AQ59">
        <f>IF($A$18="",0,$B$18*AQ43*$D$18)</f>
        <v/>
      </c>
      <c r="AR59">
        <f>IF($A$18="",0,$B$18*AR43*$D$18)</f>
        <v/>
      </c>
      <c r="AS59">
        <f>IF($A$18="",0,$B$18*AS43*$D$18)</f>
        <v/>
      </c>
      <c r="AT59">
        <f>IF($A$18="",0,$B$18*AT43*$D$18)</f>
        <v/>
      </c>
      <c r="AU59">
        <f>IF($A$18="",0,$B$18*AU43*$D$18)</f>
        <v/>
      </c>
      <c r="AV59">
        <f>IF($A$18="",0,$B$18*AV43*$D$18)</f>
        <v/>
      </c>
      <c r="AW59">
        <f>IF($A$18="",0,$B$18*AW43*$D$18)</f>
        <v/>
      </c>
      <c r="AX59">
        <f>IF($A$18="",0,$B$18*AX43*$D$18)</f>
        <v/>
      </c>
      <c r="AY59">
        <f>IF($A$18="",0,$B$18*AY43*$D$18)</f>
        <v/>
      </c>
      <c r="AZ59">
        <f>IF($A$18="",0,$B$18*AZ43*$D$18)</f>
        <v/>
      </c>
      <c r="BA59">
        <f>IF($A$18="",0,$B$18*BA43*$D$18)</f>
        <v/>
      </c>
      <c r="BB59">
        <f>IF($A$18="",0,$B$18*BB43*$D$18)</f>
        <v/>
      </c>
      <c r="BC59">
        <f>IF($A$18="",0,$B$18*BC43*$D$18)</f>
        <v/>
      </c>
      <c r="BD59">
        <f>IF($A$18="",0,$B$18*BD43*$D$18)</f>
        <v/>
      </c>
      <c r="BE59">
        <f>IF($A$18="",0,$B$18*BE43*$D$18)</f>
        <v/>
      </c>
      <c r="BF59">
        <f>IF($A$18="",0,$B$18*BF43*$D$18)</f>
        <v/>
      </c>
      <c r="BG59">
        <f>IF($A$18="",0,$B$18*BG43*$D$18)</f>
        <v/>
      </c>
      <c r="BH59">
        <f>IF($A$18="",0,$B$18*BH43*$D$18)</f>
        <v/>
      </c>
      <c r="BI59">
        <f>IF($A$18="",0,$B$18*BI43*$D$18)</f>
        <v/>
      </c>
      <c r="BJ59">
        <f>IF($A$18="",0,$B$18*BJ43*$D$18)</f>
        <v/>
      </c>
      <c r="BK59">
        <f>IF($A$18="",0,$B$18*BK43*$D$18)</f>
        <v/>
      </c>
      <c r="BL59">
        <f>IF($A$18="",0,$B$18*BL43*$D$18)</f>
        <v/>
      </c>
      <c r="BM59">
        <f>IF($A$18="",0,$B$18*BM43*$D$18)</f>
        <v/>
      </c>
      <c r="BN59">
        <f>IF($A$18="",0,$B$18*BN43*$D$18)</f>
        <v/>
      </c>
      <c r="BO59">
        <f>IF($A$18="",0,$B$18*BO43*$D$18)</f>
        <v/>
      </c>
      <c r="BP59">
        <f>IF($A$18="",0,$B$18*BP43*$D$18)</f>
        <v/>
      </c>
      <c r="BQ59">
        <f>IF($A$18="",0,$B$18*BQ43*$D$18)</f>
        <v/>
      </c>
      <c r="BR59">
        <f>IF($A$18="",0,$B$18*BR43*$D$18)</f>
        <v/>
      </c>
      <c r="BS59">
        <f>IF($A$18="",0,$B$18*BS43*$D$18)</f>
        <v/>
      </c>
      <c r="BT59">
        <f>IF($A$18="",0,$B$18*BT43*$D$18)</f>
        <v/>
      </c>
      <c r="BU59">
        <f>IF($A$18="",0,$B$18*BU43*$D$18)</f>
        <v/>
      </c>
      <c r="BV59">
        <f>IF($A$18="",0,$B$18*BV43*$D$18)</f>
        <v/>
      </c>
      <c r="BW59">
        <f>IF($A$18="",0,$B$18*BW43*$D$18)</f>
        <v/>
      </c>
      <c r="BX59">
        <f>IF($A$18="",0,$B$18*BX43*$D$18)</f>
        <v/>
      </c>
      <c r="BY59">
        <f>IF($A$18="",0,$B$18*BY43*$D$18)</f>
        <v/>
      </c>
      <c r="BZ59">
        <f>IF($A$18="",0,$B$18*BZ43*$D$18)</f>
        <v/>
      </c>
      <c r="CA59">
        <f>IF($A$18="",0,$B$18*CA43*$D$18)</f>
        <v/>
      </c>
      <c r="CB59">
        <f>IF($A$18="",0,$B$18*CB43*$D$18)</f>
        <v/>
      </c>
      <c r="CC59">
        <f>IF($A$18="",0,$B$18*CC43*$D$18)</f>
        <v/>
      </c>
      <c r="CD59">
        <f>IF($A$18="",0,$B$18*CD43*$D$18)</f>
        <v/>
      </c>
      <c r="CE59">
        <f>IF($A$18="",0,$B$18*CE43*$D$18)</f>
        <v/>
      </c>
      <c r="CF59">
        <f>IF($A$18="",0,$B$18*CF43*$D$18)</f>
        <v/>
      </c>
      <c r="CG59">
        <f>IF($A$18="",0,$B$18*CG43*$D$18)</f>
        <v/>
      </c>
      <c r="CH59">
        <f>IF($A$18="",0,$B$18*CH43*$D$18)</f>
        <v/>
      </c>
      <c r="CI59">
        <f>IF($A$18="",0,$B$18*CI43*$D$18)</f>
        <v/>
      </c>
      <c r="CJ59">
        <f>IF($A$18="",0,$B$18*CJ43*$D$18)</f>
        <v/>
      </c>
      <c r="CK59">
        <f>IF($A$18="",0,$B$18*CK43*$D$18)</f>
        <v/>
      </c>
      <c r="CL59">
        <f>IF($A$18="",0,$B$18*CL43*$D$18)</f>
        <v/>
      </c>
      <c r="CM59">
        <f>IF($A$18="",0,$B$18*CM43*$D$18)</f>
        <v/>
      </c>
      <c r="CN59">
        <f>IF($A$18="",0,$B$18*CN43*$D$18)</f>
        <v/>
      </c>
      <c r="CO59">
        <f>IF($A$18="",0,$B$18*CO43*$D$18)</f>
        <v/>
      </c>
      <c r="CP59">
        <f>IF($A$18="",0,$B$18*CP43*$D$18)</f>
        <v/>
      </c>
      <c r="CQ59">
        <f>IF($A$18="",0,$B$18*CQ43*$D$18)</f>
        <v/>
      </c>
      <c r="CR59">
        <f>IF($A$18="",0,$B$18*CR43*$D$18)</f>
        <v/>
      </c>
      <c r="CS59">
        <f>IF($A$18="",0,$B$18*CS43*$D$18)</f>
        <v/>
      </c>
      <c r="CT59">
        <f>IF($A$18="",0,$B$18*CT43*$D$18)</f>
        <v/>
      </c>
      <c r="CU59">
        <f>IF($A$18="",0,$B$18*CU43*$D$18)</f>
        <v/>
      </c>
      <c r="CV59">
        <f>IF($A$18="",0,$B$18*CV43*$D$18)</f>
        <v/>
      </c>
      <c r="CW59">
        <f>IF($A$18="",0,$B$18*CW43*$D$18)</f>
        <v/>
      </c>
      <c r="CX59">
        <f>IF($A$18="",0,$B$18*CX43*$D$18)</f>
        <v/>
      </c>
      <c r="CY59">
        <f>IF($A$18="",0,$B$18*CY43*$D$18)</f>
        <v/>
      </c>
      <c r="CZ59">
        <f>IF($A$18="",0,$B$18*CZ43*$D$18)</f>
        <v/>
      </c>
      <c r="DA59">
        <f>IF($A$18="",0,$B$18*DA43*$D$18)</f>
        <v/>
      </c>
      <c r="DB59">
        <f>IF($A$18="",0,$B$18*DB43*$D$18)</f>
        <v/>
      </c>
      <c r="DC59">
        <f>IF($A$18="",0,$B$18*DC43*$D$18)</f>
        <v/>
      </c>
      <c r="DD59">
        <f>IF($A$18="",0,$B$18*DD43*$D$18)</f>
        <v/>
      </c>
      <c r="DE59">
        <f>IF($A$18="",0,$B$18*DE43*$D$18)</f>
        <v/>
      </c>
      <c r="DF59">
        <f>IF($A$18="",0,$B$18*DF43*$D$18)</f>
        <v/>
      </c>
      <c r="DG59">
        <f>IF($A$18="",0,$B$18*DG43*$D$18)</f>
        <v/>
      </c>
      <c r="DH59">
        <f>IF($A$18="",0,$B$18*DH43*$D$18)</f>
        <v/>
      </c>
      <c r="DI59">
        <f>IF($A$18="",0,$B$18*DI43*$D$18)</f>
        <v/>
      </c>
      <c r="DJ59">
        <f>IF($A$18="",0,$B$18*DJ43*$D$18)</f>
        <v/>
      </c>
      <c r="DK59">
        <f>IF($A$18="",0,$B$18*DK43*$D$18)</f>
        <v/>
      </c>
    </row>
    <row r="60">
      <c r="H60" s="3" t="inlineStr">
        <is>
          <t>Within-person truth (green - built in, unknowable in a real account)</t>
        </is>
      </c>
      <c r="T60">
        <f>IF($A$19="",0,$B$19*T44*$D$19)</f>
        <v/>
      </c>
      <c r="U60">
        <f>IF($A$19="",0,$B$19*U44*$D$19)</f>
        <v/>
      </c>
      <c r="V60">
        <f>IF($A$19="",0,$B$19*V44*$D$19)</f>
        <v/>
      </c>
      <c r="W60">
        <f>IF($A$19="",0,$B$19*W44*$D$19)</f>
        <v/>
      </c>
      <c r="X60">
        <f>IF($A$19="",0,$B$19*X44*$D$19)</f>
        <v/>
      </c>
      <c r="Y60">
        <f>IF($A$19="",0,$B$19*Y44*$D$19)</f>
        <v/>
      </c>
      <c r="Z60">
        <f>IF($A$19="",0,$B$19*Z44*$D$19)</f>
        <v/>
      </c>
      <c r="AA60">
        <f>IF($A$19="",0,$B$19*AA44*$D$19)</f>
        <v/>
      </c>
      <c r="AB60">
        <f>IF($A$19="",0,$B$19*AB44*$D$19)</f>
        <v/>
      </c>
      <c r="AC60">
        <f>IF($A$19="",0,$B$19*AC44*$D$19)</f>
        <v/>
      </c>
      <c r="AD60">
        <f>IF($A$19="",0,$B$19*AD44*$D$19)</f>
        <v/>
      </c>
      <c r="AE60">
        <f>IF($A$19="",0,$B$19*AE44*$D$19)</f>
        <v/>
      </c>
      <c r="AF60">
        <f>IF($A$19="",0,$B$19*AF44*$D$19)</f>
        <v/>
      </c>
      <c r="AG60">
        <f>IF($A$19="",0,$B$19*AG44*$D$19)</f>
        <v/>
      </c>
      <c r="AH60">
        <f>IF($A$19="",0,$B$19*AH44*$D$19)</f>
        <v/>
      </c>
      <c r="AI60">
        <f>IF($A$19="",0,$B$19*AI44*$D$19)</f>
        <v/>
      </c>
      <c r="AJ60">
        <f>IF($A$19="",0,$B$19*AJ44*$D$19)</f>
        <v/>
      </c>
      <c r="AK60">
        <f>IF($A$19="",0,$B$19*AK44*$D$19)</f>
        <v/>
      </c>
      <c r="AL60">
        <f>IF($A$19="",0,$B$19*AL44*$D$19)</f>
        <v/>
      </c>
      <c r="AM60">
        <f>IF($A$19="",0,$B$19*AM44*$D$19)</f>
        <v/>
      </c>
      <c r="AN60">
        <f>IF($A$19="",0,$B$19*AN44*$D$19)</f>
        <v/>
      </c>
      <c r="AO60">
        <f>IF($A$19="",0,$B$19*AO44*$D$19)</f>
        <v/>
      </c>
      <c r="AP60">
        <f>IF($A$19="",0,$B$19*AP44*$D$19)</f>
        <v/>
      </c>
      <c r="AQ60">
        <f>IF($A$19="",0,$B$19*AQ44*$D$19)</f>
        <v/>
      </c>
      <c r="AR60">
        <f>IF($A$19="",0,$B$19*AR44*$D$19)</f>
        <v/>
      </c>
      <c r="AS60">
        <f>IF($A$19="",0,$B$19*AS44*$D$19)</f>
        <v/>
      </c>
      <c r="AT60">
        <f>IF($A$19="",0,$B$19*AT44*$D$19)</f>
        <v/>
      </c>
      <c r="AU60">
        <f>IF($A$19="",0,$B$19*AU44*$D$19)</f>
        <v/>
      </c>
      <c r="AV60">
        <f>IF($A$19="",0,$B$19*AV44*$D$19)</f>
        <v/>
      </c>
      <c r="AW60">
        <f>IF($A$19="",0,$B$19*AW44*$D$19)</f>
        <v/>
      </c>
      <c r="AX60">
        <f>IF($A$19="",0,$B$19*AX44*$D$19)</f>
        <v/>
      </c>
      <c r="AY60">
        <f>IF($A$19="",0,$B$19*AY44*$D$19)</f>
        <v/>
      </c>
      <c r="AZ60">
        <f>IF($A$19="",0,$B$19*AZ44*$D$19)</f>
        <v/>
      </c>
      <c r="BA60">
        <f>IF($A$19="",0,$B$19*BA44*$D$19)</f>
        <v/>
      </c>
      <c r="BB60">
        <f>IF($A$19="",0,$B$19*BB44*$D$19)</f>
        <v/>
      </c>
      <c r="BC60">
        <f>IF($A$19="",0,$B$19*BC44*$D$19)</f>
        <v/>
      </c>
      <c r="BD60">
        <f>IF($A$19="",0,$B$19*BD44*$D$19)</f>
        <v/>
      </c>
      <c r="BE60">
        <f>IF($A$19="",0,$B$19*BE44*$D$19)</f>
        <v/>
      </c>
      <c r="BF60">
        <f>IF($A$19="",0,$B$19*BF44*$D$19)</f>
        <v/>
      </c>
      <c r="BG60">
        <f>IF($A$19="",0,$B$19*BG44*$D$19)</f>
        <v/>
      </c>
      <c r="BH60">
        <f>IF($A$19="",0,$B$19*BH44*$D$19)</f>
        <v/>
      </c>
      <c r="BI60">
        <f>IF($A$19="",0,$B$19*BI44*$D$19)</f>
        <v/>
      </c>
      <c r="BJ60">
        <f>IF($A$19="",0,$B$19*BJ44*$D$19)</f>
        <v/>
      </c>
      <c r="BK60">
        <f>IF($A$19="",0,$B$19*BK44*$D$19)</f>
        <v/>
      </c>
      <c r="BL60">
        <f>IF($A$19="",0,$B$19*BL44*$D$19)</f>
        <v/>
      </c>
      <c r="BM60">
        <f>IF($A$19="",0,$B$19*BM44*$D$19)</f>
        <v/>
      </c>
      <c r="BN60">
        <f>IF($A$19="",0,$B$19*BN44*$D$19)</f>
        <v/>
      </c>
      <c r="BO60">
        <f>IF($A$19="",0,$B$19*BO44*$D$19)</f>
        <v/>
      </c>
      <c r="BP60">
        <f>IF($A$19="",0,$B$19*BP44*$D$19)</f>
        <v/>
      </c>
      <c r="BQ60">
        <f>IF($A$19="",0,$B$19*BQ44*$D$19)</f>
        <v/>
      </c>
      <c r="BR60">
        <f>IF($A$19="",0,$B$19*BR44*$D$19)</f>
        <v/>
      </c>
      <c r="BS60">
        <f>IF($A$19="",0,$B$19*BS44*$D$19)</f>
        <v/>
      </c>
      <c r="BT60">
        <f>IF($A$19="",0,$B$19*BT44*$D$19)</f>
        <v/>
      </c>
      <c r="BU60">
        <f>IF($A$19="",0,$B$19*BU44*$D$19)</f>
        <v/>
      </c>
      <c r="BV60">
        <f>IF($A$19="",0,$B$19*BV44*$D$19)</f>
        <v/>
      </c>
      <c r="BW60">
        <f>IF($A$19="",0,$B$19*BW44*$D$19)</f>
        <v/>
      </c>
      <c r="BX60">
        <f>IF($A$19="",0,$B$19*BX44*$D$19)</f>
        <v/>
      </c>
      <c r="BY60">
        <f>IF($A$19="",0,$B$19*BY44*$D$19)</f>
        <v/>
      </c>
      <c r="BZ60">
        <f>IF($A$19="",0,$B$19*BZ44*$D$19)</f>
        <v/>
      </c>
      <c r="CA60">
        <f>IF($A$19="",0,$B$19*CA44*$D$19)</f>
        <v/>
      </c>
      <c r="CB60">
        <f>IF($A$19="",0,$B$19*CB44*$D$19)</f>
        <v/>
      </c>
      <c r="CC60">
        <f>IF($A$19="",0,$B$19*CC44*$D$19)</f>
        <v/>
      </c>
      <c r="CD60">
        <f>IF($A$19="",0,$B$19*CD44*$D$19)</f>
        <v/>
      </c>
      <c r="CE60">
        <f>IF($A$19="",0,$B$19*CE44*$D$19)</f>
        <v/>
      </c>
      <c r="CF60">
        <f>IF($A$19="",0,$B$19*CF44*$D$19)</f>
        <v/>
      </c>
      <c r="CG60">
        <f>IF($A$19="",0,$B$19*CG44*$D$19)</f>
        <v/>
      </c>
      <c r="CH60">
        <f>IF($A$19="",0,$B$19*CH44*$D$19)</f>
        <v/>
      </c>
      <c r="CI60">
        <f>IF($A$19="",0,$B$19*CI44*$D$19)</f>
        <v/>
      </c>
      <c r="CJ60">
        <f>IF($A$19="",0,$B$19*CJ44*$D$19)</f>
        <v/>
      </c>
      <c r="CK60">
        <f>IF($A$19="",0,$B$19*CK44*$D$19)</f>
        <v/>
      </c>
      <c r="CL60">
        <f>IF($A$19="",0,$B$19*CL44*$D$19)</f>
        <v/>
      </c>
      <c r="CM60">
        <f>IF($A$19="",0,$B$19*CM44*$D$19)</f>
        <v/>
      </c>
      <c r="CN60">
        <f>IF($A$19="",0,$B$19*CN44*$D$19)</f>
        <v/>
      </c>
      <c r="CO60">
        <f>IF($A$19="",0,$B$19*CO44*$D$19)</f>
        <v/>
      </c>
      <c r="CP60">
        <f>IF($A$19="",0,$B$19*CP44*$D$19)</f>
        <v/>
      </c>
      <c r="CQ60">
        <f>IF($A$19="",0,$B$19*CQ44*$D$19)</f>
        <v/>
      </c>
      <c r="CR60">
        <f>IF($A$19="",0,$B$19*CR44*$D$19)</f>
        <v/>
      </c>
      <c r="CS60">
        <f>IF($A$19="",0,$B$19*CS44*$D$19)</f>
        <v/>
      </c>
      <c r="CT60">
        <f>IF($A$19="",0,$B$19*CT44*$D$19)</f>
        <v/>
      </c>
      <c r="CU60">
        <f>IF($A$19="",0,$B$19*CU44*$D$19)</f>
        <v/>
      </c>
      <c r="CV60">
        <f>IF($A$19="",0,$B$19*CV44*$D$19)</f>
        <v/>
      </c>
      <c r="CW60">
        <f>IF($A$19="",0,$B$19*CW44*$D$19)</f>
        <v/>
      </c>
      <c r="CX60">
        <f>IF($A$19="",0,$B$19*CX44*$D$19)</f>
        <v/>
      </c>
      <c r="CY60">
        <f>IF($A$19="",0,$B$19*CY44*$D$19)</f>
        <v/>
      </c>
      <c r="CZ60">
        <f>IF($A$19="",0,$B$19*CZ44*$D$19)</f>
        <v/>
      </c>
      <c r="DA60">
        <f>IF($A$19="",0,$B$19*DA44*$D$19)</f>
        <v/>
      </c>
      <c r="DB60">
        <f>IF($A$19="",0,$B$19*DB44*$D$19)</f>
        <v/>
      </c>
      <c r="DC60">
        <f>IF($A$19="",0,$B$19*DC44*$D$19)</f>
        <v/>
      </c>
      <c r="DD60">
        <f>IF($A$19="",0,$B$19*DD44*$D$19)</f>
        <v/>
      </c>
      <c r="DE60">
        <f>IF($A$19="",0,$B$19*DE44*$D$19)</f>
        <v/>
      </c>
      <c r="DF60">
        <f>IF($A$19="",0,$B$19*DF44*$D$19)</f>
        <v/>
      </c>
      <c r="DG60">
        <f>IF($A$19="",0,$B$19*DG44*$D$19)</f>
        <v/>
      </c>
      <c r="DH60">
        <f>IF($A$19="",0,$B$19*DH44*$D$19)</f>
        <v/>
      </c>
      <c r="DI60">
        <f>IF($A$19="",0,$B$19*DI44*$D$19)</f>
        <v/>
      </c>
      <c r="DJ60">
        <f>IF($A$19="",0,$B$19*DJ44*$D$19)</f>
        <v/>
      </c>
      <c r="DK60">
        <f>IF($A$19="",0,$B$19*DK44*$D$19)</f>
        <v/>
      </c>
    </row>
    <row r="61">
      <c r="H61" s="5" t="inlineStr">
        <is>
          <t>half-way point K</t>
        </is>
      </c>
      <c r="I61" s="20" t="n">
        <v>3</v>
      </c>
      <c r="T61">
        <f>IF($A$20="",0,$B$20*T45*$D$20)</f>
        <v/>
      </c>
      <c r="U61">
        <f>IF($A$20="",0,$B$20*U45*$D$20)</f>
        <v/>
      </c>
      <c r="V61">
        <f>IF($A$20="",0,$B$20*V45*$D$20)</f>
        <v/>
      </c>
      <c r="W61">
        <f>IF($A$20="",0,$B$20*W45*$D$20)</f>
        <v/>
      </c>
      <c r="X61">
        <f>IF($A$20="",0,$B$20*X45*$D$20)</f>
        <v/>
      </c>
      <c r="Y61">
        <f>IF($A$20="",0,$B$20*Y45*$D$20)</f>
        <v/>
      </c>
      <c r="Z61">
        <f>IF($A$20="",0,$B$20*Z45*$D$20)</f>
        <v/>
      </c>
      <c r="AA61">
        <f>IF($A$20="",0,$B$20*AA45*$D$20)</f>
        <v/>
      </c>
      <c r="AB61">
        <f>IF($A$20="",0,$B$20*AB45*$D$20)</f>
        <v/>
      </c>
      <c r="AC61">
        <f>IF($A$20="",0,$B$20*AC45*$D$20)</f>
        <v/>
      </c>
      <c r="AD61">
        <f>IF($A$20="",0,$B$20*AD45*$D$20)</f>
        <v/>
      </c>
      <c r="AE61">
        <f>IF($A$20="",0,$B$20*AE45*$D$20)</f>
        <v/>
      </c>
      <c r="AF61">
        <f>IF($A$20="",0,$B$20*AF45*$D$20)</f>
        <v/>
      </c>
      <c r="AG61">
        <f>IF($A$20="",0,$B$20*AG45*$D$20)</f>
        <v/>
      </c>
      <c r="AH61">
        <f>IF($A$20="",0,$B$20*AH45*$D$20)</f>
        <v/>
      </c>
      <c r="AI61">
        <f>IF($A$20="",0,$B$20*AI45*$D$20)</f>
        <v/>
      </c>
      <c r="AJ61">
        <f>IF($A$20="",0,$B$20*AJ45*$D$20)</f>
        <v/>
      </c>
      <c r="AK61">
        <f>IF($A$20="",0,$B$20*AK45*$D$20)</f>
        <v/>
      </c>
      <c r="AL61">
        <f>IF($A$20="",0,$B$20*AL45*$D$20)</f>
        <v/>
      </c>
      <c r="AM61">
        <f>IF($A$20="",0,$B$20*AM45*$D$20)</f>
        <v/>
      </c>
      <c r="AN61">
        <f>IF($A$20="",0,$B$20*AN45*$D$20)</f>
        <v/>
      </c>
      <c r="AO61">
        <f>IF($A$20="",0,$B$20*AO45*$D$20)</f>
        <v/>
      </c>
      <c r="AP61">
        <f>IF($A$20="",0,$B$20*AP45*$D$20)</f>
        <v/>
      </c>
      <c r="AQ61">
        <f>IF($A$20="",0,$B$20*AQ45*$D$20)</f>
        <v/>
      </c>
      <c r="AR61">
        <f>IF($A$20="",0,$B$20*AR45*$D$20)</f>
        <v/>
      </c>
      <c r="AS61">
        <f>IF($A$20="",0,$B$20*AS45*$D$20)</f>
        <v/>
      </c>
      <c r="AT61">
        <f>IF($A$20="",0,$B$20*AT45*$D$20)</f>
        <v/>
      </c>
      <c r="AU61">
        <f>IF($A$20="",0,$B$20*AU45*$D$20)</f>
        <v/>
      </c>
      <c r="AV61">
        <f>IF($A$20="",0,$B$20*AV45*$D$20)</f>
        <v/>
      </c>
      <c r="AW61">
        <f>IF($A$20="",0,$B$20*AW45*$D$20)</f>
        <v/>
      </c>
      <c r="AX61">
        <f>IF($A$20="",0,$B$20*AX45*$D$20)</f>
        <v/>
      </c>
      <c r="AY61">
        <f>IF($A$20="",0,$B$20*AY45*$D$20)</f>
        <v/>
      </c>
      <c r="AZ61">
        <f>IF($A$20="",0,$B$20*AZ45*$D$20)</f>
        <v/>
      </c>
      <c r="BA61">
        <f>IF($A$20="",0,$B$20*BA45*$D$20)</f>
        <v/>
      </c>
      <c r="BB61">
        <f>IF($A$20="",0,$B$20*BB45*$D$20)</f>
        <v/>
      </c>
      <c r="BC61">
        <f>IF($A$20="",0,$B$20*BC45*$D$20)</f>
        <v/>
      </c>
      <c r="BD61">
        <f>IF($A$20="",0,$B$20*BD45*$D$20)</f>
        <v/>
      </c>
      <c r="BE61">
        <f>IF($A$20="",0,$B$20*BE45*$D$20)</f>
        <v/>
      </c>
      <c r="BF61">
        <f>IF($A$20="",0,$B$20*BF45*$D$20)</f>
        <v/>
      </c>
      <c r="BG61">
        <f>IF($A$20="",0,$B$20*BG45*$D$20)</f>
        <v/>
      </c>
      <c r="BH61">
        <f>IF($A$20="",0,$B$20*BH45*$D$20)</f>
        <v/>
      </c>
      <c r="BI61">
        <f>IF($A$20="",0,$B$20*BI45*$D$20)</f>
        <v/>
      </c>
      <c r="BJ61">
        <f>IF($A$20="",0,$B$20*BJ45*$D$20)</f>
        <v/>
      </c>
      <c r="BK61">
        <f>IF($A$20="",0,$B$20*BK45*$D$20)</f>
        <v/>
      </c>
      <c r="BL61">
        <f>IF($A$20="",0,$B$20*BL45*$D$20)</f>
        <v/>
      </c>
      <c r="BM61">
        <f>IF($A$20="",0,$B$20*BM45*$D$20)</f>
        <v/>
      </c>
      <c r="BN61">
        <f>IF($A$20="",0,$B$20*BN45*$D$20)</f>
        <v/>
      </c>
      <c r="BO61">
        <f>IF($A$20="",0,$B$20*BO45*$D$20)</f>
        <v/>
      </c>
      <c r="BP61">
        <f>IF($A$20="",0,$B$20*BP45*$D$20)</f>
        <v/>
      </c>
      <c r="BQ61">
        <f>IF($A$20="",0,$B$20*BQ45*$D$20)</f>
        <v/>
      </c>
      <c r="BR61">
        <f>IF($A$20="",0,$B$20*BR45*$D$20)</f>
        <v/>
      </c>
      <c r="BS61">
        <f>IF($A$20="",0,$B$20*BS45*$D$20)</f>
        <v/>
      </c>
      <c r="BT61">
        <f>IF($A$20="",0,$B$20*BT45*$D$20)</f>
        <v/>
      </c>
      <c r="BU61">
        <f>IF($A$20="",0,$B$20*BU45*$D$20)</f>
        <v/>
      </c>
      <c r="BV61">
        <f>IF($A$20="",0,$B$20*BV45*$D$20)</f>
        <v/>
      </c>
      <c r="BW61">
        <f>IF($A$20="",0,$B$20*BW45*$D$20)</f>
        <v/>
      </c>
      <c r="BX61">
        <f>IF($A$20="",0,$B$20*BX45*$D$20)</f>
        <v/>
      </c>
      <c r="BY61">
        <f>IF($A$20="",0,$B$20*BY45*$D$20)</f>
        <v/>
      </c>
      <c r="BZ61">
        <f>IF($A$20="",0,$B$20*BZ45*$D$20)</f>
        <v/>
      </c>
      <c r="CA61">
        <f>IF($A$20="",0,$B$20*CA45*$D$20)</f>
        <v/>
      </c>
      <c r="CB61">
        <f>IF($A$20="",0,$B$20*CB45*$D$20)</f>
        <v/>
      </c>
      <c r="CC61">
        <f>IF($A$20="",0,$B$20*CC45*$D$20)</f>
        <v/>
      </c>
      <c r="CD61">
        <f>IF($A$20="",0,$B$20*CD45*$D$20)</f>
        <v/>
      </c>
      <c r="CE61">
        <f>IF($A$20="",0,$B$20*CE45*$D$20)</f>
        <v/>
      </c>
      <c r="CF61">
        <f>IF($A$20="",0,$B$20*CF45*$D$20)</f>
        <v/>
      </c>
      <c r="CG61">
        <f>IF($A$20="",0,$B$20*CG45*$D$20)</f>
        <v/>
      </c>
      <c r="CH61">
        <f>IF($A$20="",0,$B$20*CH45*$D$20)</f>
        <v/>
      </c>
      <c r="CI61">
        <f>IF($A$20="",0,$B$20*CI45*$D$20)</f>
        <v/>
      </c>
      <c r="CJ61">
        <f>IF($A$20="",0,$B$20*CJ45*$D$20)</f>
        <v/>
      </c>
      <c r="CK61">
        <f>IF($A$20="",0,$B$20*CK45*$D$20)</f>
        <v/>
      </c>
      <c r="CL61">
        <f>IF($A$20="",0,$B$20*CL45*$D$20)</f>
        <v/>
      </c>
      <c r="CM61">
        <f>IF($A$20="",0,$B$20*CM45*$D$20)</f>
        <v/>
      </c>
      <c r="CN61">
        <f>IF($A$20="",0,$B$20*CN45*$D$20)</f>
        <v/>
      </c>
      <c r="CO61">
        <f>IF($A$20="",0,$B$20*CO45*$D$20)</f>
        <v/>
      </c>
      <c r="CP61">
        <f>IF($A$20="",0,$B$20*CP45*$D$20)</f>
        <v/>
      </c>
      <c r="CQ61">
        <f>IF($A$20="",0,$B$20*CQ45*$D$20)</f>
        <v/>
      </c>
      <c r="CR61">
        <f>IF($A$20="",0,$B$20*CR45*$D$20)</f>
        <v/>
      </c>
      <c r="CS61">
        <f>IF($A$20="",0,$B$20*CS45*$D$20)</f>
        <v/>
      </c>
      <c r="CT61">
        <f>IF($A$20="",0,$B$20*CT45*$D$20)</f>
        <v/>
      </c>
      <c r="CU61">
        <f>IF($A$20="",0,$B$20*CU45*$D$20)</f>
        <v/>
      </c>
      <c r="CV61">
        <f>IF($A$20="",0,$B$20*CV45*$D$20)</f>
        <v/>
      </c>
      <c r="CW61">
        <f>IF($A$20="",0,$B$20*CW45*$D$20)</f>
        <v/>
      </c>
      <c r="CX61">
        <f>IF($A$20="",0,$B$20*CX45*$D$20)</f>
        <v/>
      </c>
      <c r="CY61">
        <f>IF($A$20="",0,$B$20*CY45*$D$20)</f>
        <v/>
      </c>
      <c r="CZ61">
        <f>IF($A$20="",0,$B$20*CZ45*$D$20)</f>
        <v/>
      </c>
      <c r="DA61">
        <f>IF($A$20="",0,$B$20*DA45*$D$20)</f>
        <v/>
      </c>
      <c r="DB61">
        <f>IF($A$20="",0,$B$20*DB45*$D$20)</f>
        <v/>
      </c>
      <c r="DC61">
        <f>IF($A$20="",0,$B$20*DC45*$D$20)</f>
        <v/>
      </c>
      <c r="DD61">
        <f>IF($A$20="",0,$B$20*DD45*$D$20)</f>
        <v/>
      </c>
      <c r="DE61">
        <f>IF($A$20="",0,$B$20*DE45*$D$20)</f>
        <v/>
      </c>
      <c r="DF61">
        <f>IF($A$20="",0,$B$20*DF45*$D$20)</f>
        <v/>
      </c>
      <c r="DG61">
        <f>IF($A$20="",0,$B$20*DG45*$D$20)</f>
        <v/>
      </c>
      <c r="DH61">
        <f>IF($A$20="",0,$B$20*DH45*$D$20)</f>
        <v/>
      </c>
      <c r="DI61">
        <f>IF($A$20="",0,$B$20*DI45*$D$20)</f>
        <v/>
      </c>
      <c r="DJ61">
        <f>IF($A$20="",0,$B$20*DJ45*$D$20)</f>
        <v/>
      </c>
      <c r="DK61">
        <f>IF($A$20="",0,$B$20*DK45*$D$20)</f>
        <v/>
      </c>
    </row>
    <row r="62">
      <c r="H62" s="5" t="inlineStr">
        <is>
          <t>shape n</t>
        </is>
      </c>
      <c r="I62" s="20" t="n">
        <v>1.5</v>
      </c>
      <c r="S62" s="2" t="inlineStr">
        <is>
          <t>people x curve x curve</t>
        </is>
      </c>
    </row>
    <row r="63">
      <c r="H63" s="5" t="inlineStr">
        <is>
          <t>ceiling</t>
        </is>
      </c>
      <c r="I63" s="21" t="n">
        <v>0.013</v>
      </c>
      <c r="T63">
        <f>IF($A$6="",0,$B$6*T31*T31)</f>
        <v/>
      </c>
      <c r="U63">
        <f>IF($A$6="",0,$B$6*U31*U31)</f>
        <v/>
      </c>
      <c r="V63">
        <f>IF($A$6="",0,$B$6*V31*V31)</f>
        <v/>
      </c>
      <c r="W63">
        <f>IF($A$6="",0,$B$6*W31*W31)</f>
        <v/>
      </c>
      <c r="X63">
        <f>IF($A$6="",0,$B$6*X31*X31)</f>
        <v/>
      </c>
      <c r="Y63">
        <f>IF($A$6="",0,$B$6*Y31*Y31)</f>
        <v/>
      </c>
      <c r="Z63">
        <f>IF($A$6="",0,$B$6*Z31*Z31)</f>
        <v/>
      </c>
      <c r="AA63">
        <f>IF($A$6="",0,$B$6*AA31*AA31)</f>
        <v/>
      </c>
      <c r="AB63">
        <f>IF($A$6="",0,$B$6*AB31*AB31)</f>
        <v/>
      </c>
      <c r="AC63">
        <f>IF($A$6="",0,$B$6*AC31*AC31)</f>
        <v/>
      </c>
      <c r="AD63">
        <f>IF($A$6="",0,$B$6*AD31*AD31)</f>
        <v/>
      </c>
      <c r="AE63">
        <f>IF($A$6="",0,$B$6*AE31*AE31)</f>
        <v/>
      </c>
      <c r="AF63">
        <f>IF($A$6="",0,$B$6*AF31*AF31)</f>
        <v/>
      </c>
      <c r="AG63">
        <f>IF($A$6="",0,$B$6*AG31*AG31)</f>
        <v/>
      </c>
      <c r="AH63">
        <f>IF($A$6="",0,$B$6*AH31*AH31)</f>
        <v/>
      </c>
      <c r="AI63">
        <f>IF($A$6="",0,$B$6*AI31*AI31)</f>
        <v/>
      </c>
      <c r="AJ63">
        <f>IF($A$6="",0,$B$6*AJ31*AJ31)</f>
        <v/>
      </c>
      <c r="AK63">
        <f>IF($A$6="",0,$B$6*AK31*AK31)</f>
        <v/>
      </c>
      <c r="AL63">
        <f>IF($A$6="",0,$B$6*AL31*AL31)</f>
        <v/>
      </c>
      <c r="AM63">
        <f>IF($A$6="",0,$B$6*AM31*AM31)</f>
        <v/>
      </c>
      <c r="AN63">
        <f>IF($A$6="",0,$B$6*AN31*AN31)</f>
        <v/>
      </c>
      <c r="AO63">
        <f>IF($A$6="",0,$B$6*AO31*AO31)</f>
        <v/>
      </c>
      <c r="AP63">
        <f>IF($A$6="",0,$B$6*AP31*AP31)</f>
        <v/>
      </c>
      <c r="AQ63">
        <f>IF($A$6="",0,$B$6*AQ31*AQ31)</f>
        <v/>
      </c>
      <c r="AR63">
        <f>IF($A$6="",0,$B$6*AR31*AR31)</f>
        <v/>
      </c>
      <c r="AS63">
        <f>IF($A$6="",0,$B$6*AS31*AS31)</f>
        <v/>
      </c>
      <c r="AT63">
        <f>IF($A$6="",0,$B$6*AT31*AT31)</f>
        <v/>
      </c>
      <c r="AU63">
        <f>IF($A$6="",0,$B$6*AU31*AU31)</f>
        <v/>
      </c>
      <c r="AV63">
        <f>IF($A$6="",0,$B$6*AV31*AV31)</f>
        <v/>
      </c>
      <c r="AW63">
        <f>IF($A$6="",0,$B$6*AW31*AW31)</f>
        <v/>
      </c>
      <c r="AX63">
        <f>IF($A$6="",0,$B$6*AX31*AX31)</f>
        <v/>
      </c>
      <c r="AY63">
        <f>IF($A$6="",0,$B$6*AY31*AY31)</f>
        <v/>
      </c>
      <c r="AZ63">
        <f>IF($A$6="",0,$B$6*AZ31*AZ31)</f>
        <v/>
      </c>
      <c r="BA63">
        <f>IF($A$6="",0,$B$6*BA31*BA31)</f>
        <v/>
      </c>
      <c r="BB63">
        <f>IF($A$6="",0,$B$6*BB31*BB31)</f>
        <v/>
      </c>
      <c r="BC63">
        <f>IF($A$6="",0,$B$6*BC31*BC31)</f>
        <v/>
      </c>
      <c r="BD63">
        <f>IF($A$6="",0,$B$6*BD31*BD31)</f>
        <v/>
      </c>
      <c r="BE63">
        <f>IF($A$6="",0,$B$6*BE31*BE31)</f>
        <v/>
      </c>
      <c r="BF63">
        <f>IF($A$6="",0,$B$6*BF31*BF31)</f>
        <v/>
      </c>
      <c r="BG63">
        <f>IF($A$6="",0,$B$6*BG31*BG31)</f>
        <v/>
      </c>
      <c r="BH63">
        <f>IF($A$6="",0,$B$6*BH31*BH31)</f>
        <v/>
      </c>
      <c r="BI63">
        <f>IF($A$6="",0,$B$6*BI31*BI31)</f>
        <v/>
      </c>
      <c r="BJ63">
        <f>IF($A$6="",0,$B$6*BJ31*BJ31)</f>
        <v/>
      </c>
      <c r="BK63">
        <f>IF($A$6="",0,$B$6*BK31*BK31)</f>
        <v/>
      </c>
      <c r="BL63">
        <f>IF($A$6="",0,$B$6*BL31*BL31)</f>
        <v/>
      </c>
      <c r="BM63">
        <f>IF($A$6="",0,$B$6*BM31*BM31)</f>
        <v/>
      </c>
      <c r="BN63">
        <f>IF($A$6="",0,$B$6*BN31*BN31)</f>
        <v/>
      </c>
      <c r="BO63">
        <f>IF($A$6="",0,$B$6*BO31*BO31)</f>
        <v/>
      </c>
      <c r="BP63">
        <f>IF($A$6="",0,$B$6*BP31*BP31)</f>
        <v/>
      </c>
      <c r="BQ63">
        <f>IF($A$6="",0,$B$6*BQ31*BQ31)</f>
        <v/>
      </c>
      <c r="BR63">
        <f>IF($A$6="",0,$B$6*BR31*BR31)</f>
        <v/>
      </c>
      <c r="BS63">
        <f>IF($A$6="",0,$B$6*BS31*BS31)</f>
        <v/>
      </c>
      <c r="BT63">
        <f>IF($A$6="",0,$B$6*BT31*BT31)</f>
        <v/>
      </c>
      <c r="BU63">
        <f>IF($A$6="",0,$B$6*BU31*BU31)</f>
        <v/>
      </c>
      <c r="BV63">
        <f>IF($A$6="",0,$B$6*BV31*BV31)</f>
        <v/>
      </c>
      <c r="BW63">
        <f>IF($A$6="",0,$B$6*BW31*BW31)</f>
        <v/>
      </c>
      <c r="BX63">
        <f>IF($A$6="",0,$B$6*BX31*BX31)</f>
        <v/>
      </c>
      <c r="BY63">
        <f>IF($A$6="",0,$B$6*BY31*BY31)</f>
        <v/>
      </c>
      <c r="BZ63">
        <f>IF($A$6="",0,$B$6*BZ31*BZ31)</f>
        <v/>
      </c>
      <c r="CA63">
        <f>IF($A$6="",0,$B$6*CA31*CA31)</f>
        <v/>
      </c>
      <c r="CB63">
        <f>IF($A$6="",0,$B$6*CB31*CB31)</f>
        <v/>
      </c>
      <c r="CC63">
        <f>IF($A$6="",0,$B$6*CC31*CC31)</f>
        <v/>
      </c>
      <c r="CD63">
        <f>IF($A$6="",0,$B$6*CD31*CD31)</f>
        <v/>
      </c>
      <c r="CE63">
        <f>IF($A$6="",0,$B$6*CE31*CE31)</f>
        <v/>
      </c>
      <c r="CF63">
        <f>IF($A$6="",0,$B$6*CF31*CF31)</f>
        <v/>
      </c>
      <c r="CG63">
        <f>IF($A$6="",0,$B$6*CG31*CG31)</f>
        <v/>
      </c>
      <c r="CH63">
        <f>IF($A$6="",0,$B$6*CH31*CH31)</f>
        <v/>
      </c>
      <c r="CI63">
        <f>IF($A$6="",0,$B$6*CI31*CI31)</f>
        <v/>
      </c>
      <c r="CJ63">
        <f>IF($A$6="",0,$B$6*CJ31*CJ31)</f>
        <v/>
      </c>
      <c r="CK63">
        <f>IF($A$6="",0,$B$6*CK31*CK31)</f>
        <v/>
      </c>
      <c r="CL63">
        <f>IF($A$6="",0,$B$6*CL31*CL31)</f>
        <v/>
      </c>
      <c r="CM63">
        <f>IF($A$6="",0,$B$6*CM31*CM31)</f>
        <v/>
      </c>
      <c r="CN63">
        <f>IF($A$6="",0,$B$6*CN31*CN31)</f>
        <v/>
      </c>
      <c r="CO63">
        <f>IF($A$6="",0,$B$6*CO31*CO31)</f>
        <v/>
      </c>
      <c r="CP63">
        <f>IF($A$6="",0,$B$6*CP31*CP31)</f>
        <v/>
      </c>
      <c r="CQ63">
        <f>IF($A$6="",0,$B$6*CQ31*CQ31)</f>
        <v/>
      </c>
      <c r="CR63">
        <f>IF($A$6="",0,$B$6*CR31*CR31)</f>
        <v/>
      </c>
      <c r="CS63">
        <f>IF($A$6="",0,$B$6*CS31*CS31)</f>
        <v/>
      </c>
      <c r="CT63">
        <f>IF($A$6="",0,$B$6*CT31*CT31)</f>
        <v/>
      </c>
      <c r="CU63">
        <f>IF($A$6="",0,$B$6*CU31*CU31)</f>
        <v/>
      </c>
      <c r="CV63">
        <f>IF($A$6="",0,$B$6*CV31*CV31)</f>
        <v/>
      </c>
      <c r="CW63">
        <f>IF($A$6="",0,$B$6*CW31*CW31)</f>
        <v/>
      </c>
      <c r="CX63">
        <f>IF($A$6="",0,$B$6*CX31*CX31)</f>
        <v/>
      </c>
      <c r="CY63">
        <f>IF($A$6="",0,$B$6*CY31*CY31)</f>
        <v/>
      </c>
      <c r="CZ63">
        <f>IF($A$6="",0,$B$6*CZ31*CZ31)</f>
        <v/>
      </c>
      <c r="DA63">
        <f>IF($A$6="",0,$B$6*DA31*DA31)</f>
        <v/>
      </c>
      <c r="DB63">
        <f>IF($A$6="",0,$B$6*DB31*DB31)</f>
        <v/>
      </c>
      <c r="DC63">
        <f>IF($A$6="",0,$B$6*DC31*DC31)</f>
        <v/>
      </c>
      <c r="DD63">
        <f>IF($A$6="",0,$B$6*DD31*DD31)</f>
        <v/>
      </c>
      <c r="DE63">
        <f>IF($A$6="",0,$B$6*DE31*DE31)</f>
        <v/>
      </c>
      <c r="DF63">
        <f>IF($A$6="",0,$B$6*DF31*DF31)</f>
        <v/>
      </c>
      <c r="DG63">
        <f>IF($A$6="",0,$B$6*DG31*DG31)</f>
        <v/>
      </c>
      <c r="DH63">
        <f>IF($A$6="",0,$B$6*DH31*DH31)</f>
        <v/>
      </c>
      <c r="DI63">
        <f>IF($A$6="",0,$B$6*DI31*DI31)</f>
        <v/>
      </c>
      <c r="DJ63">
        <f>IF($A$6="",0,$B$6*DJ31*DJ31)</f>
        <v/>
      </c>
      <c r="DK63">
        <f>IF($A$6="",0,$B$6*DK31*DK31)</f>
        <v/>
      </c>
    </row>
    <row r="64">
      <c r="T64">
        <f>IF($A$7="",0,$B$7*T32*T32)</f>
        <v/>
      </c>
      <c r="U64">
        <f>IF($A$7="",0,$B$7*U32*U32)</f>
        <v/>
      </c>
      <c r="V64">
        <f>IF($A$7="",0,$B$7*V32*V32)</f>
        <v/>
      </c>
      <c r="W64">
        <f>IF($A$7="",0,$B$7*W32*W32)</f>
        <v/>
      </c>
      <c r="X64">
        <f>IF($A$7="",0,$B$7*X32*X32)</f>
        <v/>
      </c>
      <c r="Y64">
        <f>IF($A$7="",0,$B$7*Y32*Y32)</f>
        <v/>
      </c>
      <c r="Z64">
        <f>IF($A$7="",0,$B$7*Z32*Z32)</f>
        <v/>
      </c>
      <c r="AA64">
        <f>IF($A$7="",0,$B$7*AA32*AA32)</f>
        <v/>
      </c>
      <c r="AB64">
        <f>IF($A$7="",0,$B$7*AB32*AB32)</f>
        <v/>
      </c>
      <c r="AC64">
        <f>IF($A$7="",0,$B$7*AC32*AC32)</f>
        <v/>
      </c>
      <c r="AD64">
        <f>IF($A$7="",0,$B$7*AD32*AD32)</f>
        <v/>
      </c>
      <c r="AE64">
        <f>IF($A$7="",0,$B$7*AE32*AE32)</f>
        <v/>
      </c>
      <c r="AF64">
        <f>IF($A$7="",0,$B$7*AF32*AF32)</f>
        <v/>
      </c>
      <c r="AG64">
        <f>IF($A$7="",0,$B$7*AG32*AG32)</f>
        <v/>
      </c>
      <c r="AH64">
        <f>IF($A$7="",0,$B$7*AH32*AH32)</f>
        <v/>
      </c>
      <c r="AI64">
        <f>IF($A$7="",0,$B$7*AI32*AI32)</f>
        <v/>
      </c>
      <c r="AJ64">
        <f>IF($A$7="",0,$B$7*AJ32*AJ32)</f>
        <v/>
      </c>
      <c r="AK64">
        <f>IF($A$7="",0,$B$7*AK32*AK32)</f>
        <v/>
      </c>
      <c r="AL64">
        <f>IF($A$7="",0,$B$7*AL32*AL32)</f>
        <v/>
      </c>
      <c r="AM64">
        <f>IF($A$7="",0,$B$7*AM32*AM32)</f>
        <v/>
      </c>
      <c r="AN64">
        <f>IF($A$7="",0,$B$7*AN32*AN32)</f>
        <v/>
      </c>
      <c r="AO64">
        <f>IF($A$7="",0,$B$7*AO32*AO32)</f>
        <v/>
      </c>
      <c r="AP64">
        <f>IF($A$7="",0,$B$7*AP32*AP32)</f>
        <v/>
      </c>
      <c r="AQ64">
        <f>IF($A$7="",0,$B$7*AQ32*AQ32)</f>
        <v/>
      </c>
      <c r="AR64">
        <f>IF($A$7="",0,$B$7*AR32*AR32)</f>
        <v/>
      </c>
      <c r="AS64">
        <f>IF($A$7="",0,$B$7*AS32*AS32)</f>
        <v/>
      </c>
      <c r="AT64">
        <f>IF($A$7="",0,$B$7*AT32*AT32)</f>
        <v/>
      </c>
      <c r="AU64">
        <f>IF($A$7="",0,$B$7*AU32*AU32)</f>
        <v/>
      </c>
      <c r="AV64">
        <f>IF($A$7="",0,$B$7*AV32*AV32)</f>
        <v/>
      </c>
      <c r="AW64">
        <f>IF($A$7="",0,$B$7*AW32*AW32)</f>
        <v/>
      </c>
      <c r="AX64">
        <f>IF($A$7="",0,$B$7*AX32*AX32)</f>
        <v/>
      </c>
      <c r="AY64">
        <f>IF($A$7="",0,$B$7*AY32*AY32)</f>
        <v/>
      </c>
      <c r="AZ64">
        <f>IF($A$7="",0,$B$7*AZ32*AZ32)</f>
        <v/>
      </c>
      <c r="BA64">
        <f>IF($A$7="",0,$B$7*BA32*BA32)</f>
        <v/>
      </c>
      <c r="BB64">
        <f>IF($A$7="",0,$B$7*BB32*BB32)</f>
        <v/>
      </c>
      <c r="BC64">
        <f>IF($A$7="",0,$B$7*BC32*BC32)</f>
        <v/>
      </c>
      <c r="BD64">
        <f>IF($A$7="",0,$B$7*BD32*BD32)</f>
        <v/>
      </c>
      <c r="BE64">
        <f>IF($A$7="",0,$B$7*BE32*BE32)</f>
        <v/>
      </c>
      <c r="BF64">
        <f>IF($A$7="",0,$B$7*BF32*BF32)</f>
        <v/>
      </c>
      <c r="BG64">
        <f>IF($A$7="",0,$B$7*BG32*BG32)</f>
        <v/>
      </c>
      <c r="BH64">
        <f>IF($A$7="",0,$B$7*BH32*BH32)</f>
        <v/>
      </c>
      <c r="BI64">
        <f>IF($A$7="",0,$B$7*BI32*BI32)</f>
        <v/>
      </c>
      <c r="BJ64">
        <f>IF($A$7="",0,$B$7*BJ32*BJ32)</f>
        <v/>
      </c>
      <c r="BK64">
        <f>IF($A$7="",0,$B$7*BK32*BK32)</f>
        <v/>
      </c>
      <c r="BL64">
        <f>IF($A$7="",0,$B$7*BL32*BL32)</f>
        <v/>
      </c>
      <c r="BM64">
        <f>IF($A$7="",0,$B$7*BM32*BM32)</f>
        <v/>
      </c>
      <c r="BN64">
        <f>IF($A$7="",0,$B$7*BN32*BN32)</f>
        <v/>
      </c>
      <c r="BO64">
        <f>IF($A$7="",0,$B$7*BO32*BO32)</f>
        <v/>
      </c>
      <c r="BP64">
        <f>IF($A$7="",0,$B$7*BP32*BP32)</f>
        <v/>
      </c>
      <c r="BQ64">
        <f>IF($A$7="",0,$B$7*BQ32*BQ32)</f>
        <v/>
      </c>
      <c r="BR64">
        <f>IF($A$7="",0,$B$7*BR32*BR32)</f>
        <v/>
      </c>
      <c r="BS64">
        <f>IF($A$7="",0,$B$7*BS32*BS32)</f>
        <v/>
      </c>
      <c r="BT64">
        <f>IF($A$7="",0,$B$7*BT32*BT32)</f>
        <v/>
      </c>
      <c r="BU64">
        <f>IF($A$7="",0,$B$7*BU32*BU32)</f>
        <v/>
      </c>
      <c r="BV64">
        <f>IF($A$7="",0,$B$7*BV32*BV32)</f>
        <v/>
      </c>
      <c r="BW64">
        <f>IF($A$7="",0,$B$7*BW32*BW32)</f>
        <v/>
      </c>
      <c r="BX64">
        <f>IF($A$7="",0,$B$7*BX32*BX32)</f>
        <v/>
      </c>
      <c r="BY64">
        <f>IF($A$7="",0,$B$7*BY32*BY32)</f>
        <v/>
      </c>
      <c r="BZ64">
        <f>IF($A$7="",0,$B$7*BZ32*BZ32)</f>
        <v/>
      </c>
      <c r="CA64">
        <f>IF($A$7="",0,$B$7*CA32*CA32)</f>
        <v/>
      </c>
      <c r="CB64">
        <f>IF($A$7="",0,$B$7*CB32*CB32)</f>
        <v/>
      </c>
      <c r="CC64">
        <f>IF($A$7="",0,$B$7*CC32*CC32)</f>
        <v/>
      </c>
      <c r="CD64">
        <f>IF($A$7="",0,$B$7*CD32*CD32)</f>
        <v/>
      </c>
      <c r="CE64">
        <f>IF($A$7="",0,$B$7*CE32*CE32)</f>
        <v/>
      </c>
      <c r="CF64">
        <f>IF($A$7="",0,$B$7*CF32*CF32)</f>
        <v/>
      </c>
      <c r="CG64">
        <f>IF($A$7="",0,$B$7*CG32*CG32)</f>
        <v/>
      </c>
      <c r="CH64">
        <f>IF($A$7="",0,$B$7*CH32*CH32)</f>
        <v/>
      </c>
      <c r="CI64">
        <f>IF($A$7="",0,$B$7*CI32*CI32)</f>
        <v/>
      </c>
      <c r="CJ64">
        <f>IF($A$7="",0,$B$7*CJ32*CJ32)</f>
        <v/>
      </c>
      <c r="CK64">
        <f>IF($A$7="",0,$B$7*CK32*CK32)</f>
        <v/>
      </c>
      <c r="CL64">
        <f>IF($A$7="",0,$B$7*CL32*CL32)</f>
        <v/>
      </c>
      <c r="CM64">
        <f>IF($A$7="",0,$B$7*CM32*CM32)</f>
        <v/>
      </c>
      <c r="CN64">
        <f>IF($A$7="",0,$B$7*CN32*CN32)</f>
        <v/>
      </c>
      <c r="CO64">
        <f>IF($A$7="",0,$B$7*CO32*CO32)</f>
        <v/>
      </c>
      <c r="CP64">
        <f>IF($A$7="",0,$B$7*CP32*CP32)</f>
        <v/>
      </c>
      <c r="CQ64">
        <f>IF($A$7="",0,$B$7*CQ32*CQ32)</f>
        <v/>
      </c>
      <c r="CR64">
        <f>IF($A$7="",0,$B$7*CR32*CR32)</f>
        <v/>
      </c>
      <c r="CS64">
        <f>IF($A$7="",0,$B$7*CS32*CS32)</f>
        <v/>
      </c>
      <c r="CT64">
        <f>IF($A$7="",0,$B$7*CT32*CT32)</f>
        <v/>
      </c>
      <c r="CU64">
        <f>IF($A$7="",0,$B$7*CU32*CU32)</f>
        <v/>
      </c>
      <c r="CV64">
        <f>IF($A$7="",0,$B$7*CV32*CV32)</f>
        <v/>
      </c>
      <c r="CW64">
        <f>IF($A$7="",0,$B$7*CW32*CW32)</f>
        <v/>
      </c>
      <c r="CX64">
        <f>IF($A$7="",0,$B$7*CX32*CX32)</f>
        <v/>
      </c>
      <c r="CY64">
        <f>IF($A$7="",0,$B$7*CY32*CY32)</f>
        <v/>
      </c>
      <c r="CZ64">
        <f>IF($A$7="",0,$B$7*CZ32*CZ32)</f>
        <v/>
      </c>
      <c r="DA64">
        <f>IF($A$7="",0,$B$7*DA32*DA32)</f>
        <v/>
      </c>
      <c r="DB64">
        <f>IF($A$7="",0,$B$7*DB32*DB32)</f>
        <v/>
      </c>
      <c r="DC64">
        <f>IF($A$7="",0,$B$7*DC32*DC32)</f>
        <v/>
      </c>
      <c r="DD64">
        <f>IF($A$7="",0,$B$7*DD32*DD32)</f>
        <v/>
      </c>
      <c r="DE64">
        <f>IF($A$7="",0,$B$7*DE32*DE32)</f>
        <v/>
      </c>
      <c r="DF64">
        <f>IF($A$7="",0,$B$7*DF32*DF32)</f>
        <v/>
      </c>
      <c r="DG64">
        <f>IF($A$7="",0,$B$7*DG32*DG32)</f>
        <v/>
      </c>
      <c r="DH64">
        <f>IF($A$7="",0,$B$7*DH32*DH32)</f>
        <v/>
      </c>
      <c r="DI64">
        <f>IF($A$7="",0,$B$7*DI32*DI32)</f>
        <v/>
      </c>
      <c r="DJ64">
        <f>IF($A$7="",0,$B$7*DJ32*DJ32)</f>
        <v/>
      </c>
      <c r="DK64">
        <f>IF($A$7="",0,$B$7*DK32*DK32)</f>
        <v/>
      </c>
    </row>
    <row r="65">
      <c r="H65" s="3" t="inlineStr">
        <is>
          <t>The cap, off the within-person truth</t>
        </is>
      </c>
      <c r="T65">
        <f>IF($A$8="",0,$B$8*T33*T33)</f>
        <v/>
      </c>
      <c r="U65">
        <f>IF($A$8="",0,$B$8*U33*U33)</f>
        <v/>
      </c>
      <c r="V65">
        <f>IF($A$8="",0,$B$8*V33*V33)</f>
        <v/>
      </c>
      <c r="W65">
        <f>IF($A$8="",0,$B$8*W33*W33)</f>
        <v/>
      </c>
      <c r="X65">
        <f>IF($A$8="",0,$B$8*X33*X33)</f>
        <v/>
      </c>
      <c r="Y65">
        <f>IF($A$8="",0,$B$8*Y33*Y33)</f>
        <v/>
      </c>
      <c r="Z65">
        <f>IF($A$8="",0,$B$8*Z33*Z33)</f>
        <v/>
      </c>
      <c r="AA65">
        <f>IF($A$8="",0,$B$8*AA33*AA33)</f>
        <v/>
      </c>
      <c r="AB65">
        <f>IF($A$8="",0,$B$8*AB33*AB33)</f>
        <v/>
      </c>
      <c r="AC65">
        <f>IF($A$8="",0,$B$8*AC33*AC33)</f>
        <v/>
      </c>
      <c r="AD65">
        <f>IF($A$8="",0,$B$8*AD33*AD33)</f>
        <v/>
      </c>
      <c r="AE65">
        <f>IF($A$8="",0,$B$8*AE33*AE33)</f>
        <v/>
      </c>
      <c r="AF65">
        <f>IF($A$8="",0,$B$8*AF33*AF33)</f>
        <v/>
      </c>
      <c r="AG65">
        <f>IF($A$8="",0,$B$8*AG33*AG33)</f>
        <v/>
      </c>
      <c r="AH65">
        <f>IF($A$8="",0,$B$8*AH33*AH33)</f>
        <v/>
      </c>
      <c r="AI65">
        <f>IF($A$8="",0,$B$8*AI33*AI33)</f>
        <v/>
      </c>
      <c r="AJ65">
        <f>IF($A$8="",0,$B$8*AJ33*AJ33)</f>
        <v/>
      </c>
      <c r="AK65">
        <f>IF($A$8="",0,$B$8*AK33*AK33)</f>
        <v/>
      </c>
      <c r="AL65">
        <f>IF($A$8="",0,$B$8*AL33*AL33)</f>
        <v/>
      </c>
      <c r="AM65">
        <f>IF($A$8="",0,$B$8*AM33*AM33)</f>
        <v/>
      </c>
      <c r="AN65">
        <f>IF($A$8="",0,$B$8*AN33*AN33)</f>
        <v/>
      </c>
      <c r="AO65">
        <f>IF($A$8="",0,$B$8*AO33*AO33)</f>
        <v/>
      </c>
      <c r="AP65">
        <f>IF($A$8="",0,$B$8*AP33*AP33)</f>
        <v/>
      </c>
      <c r="AQ65">
        <f>IF($A$8="",0,$B$8*AQ33*AQ33)</f>
        <v/>
      </c>
      <c r="AR65">
        <f>IF($A$8="",0,$B$8*AR33*AR33)</f>
        <v/>
      </c>
      <c r="AS65">
        <f>IF($A$8="",0,$B$8*AS33*AS33)</f>
        <v/>
      </c>
      <c r="AT65">
        <f>IF($A$8="",0,$B$8*AT33*AT33)</f>
        <v/>
      </c>
      <c r="AU65">
        <f>IF($A$8="",0,$B$8*AU33*AU33)</f>
        <v/>
      </c>
      <c r="AV65">
        <f>IF($A$8="",0,$B$8*AV33*AV33)</f>
        <v/>
      </c>
      <c r="AW65">
        <f>IF($A$8="",0,$B$8*AW33*AW33)</f>
        <v/>
      </c>
      <c r="AX65">
        <f>IF($A$8="",0,$B$8*AX33*AX33)</f>
        <v/>
      </c>
      <c r="AY65">
        <f>IF($A$8="",0,$B$8*AY33*AY33)</f>
        <v/>
      </c>
      <c r="AZ65">
        <f>IF($A$8="",0,$B$8*AZ33*AZ33)</f>
        <v/>
      </c>
      <c r="BA65">
        <f>IF($A$8="",0,$B$8*BA33*BA33)</f>
        <v/>
      </c>
      <c r="BB65">
        <f>IF($A$8="",0,$B$8*BB33*BB33)</f>
        <v/>
      </c>
      <c r="BC65">
        <f>IF($A$8="",0,$B$8*BC33*BC33)</f>
        <v/>
      </c>
      <c r="BD65">
        <f>IF($A$8="",0,$B$8*BD33*BD33)</f>
        <v/>
      </c>
      <c r="BE65">
        <f>IF($A$8="",0,$B$8*BE33*BE33)</f>
        <v/>
      </c>
      <c r="BF65">
        <f>IF($A$8="",0,$B$8*BF33*BF33)</f>
        <v/>
      </c>
      <c r="BG65">
        <f>IF($A$8="",0,$B$8*BG33*BG33)</f>
        <v/>
      </c>
      <c r="BH65">
        <f>IF($A$8="",0,$B$8*BH33*BH33)</f>
        <v/>
      </c>
      <c r="BI65">
        <f>IF($A$8="",0,$B$8*BI33*BI33)</f>
        <v/>
      </c>
      <c r="BJ65">
        <f>IF($A$8="",0,$B$8*BJ33*BJ33)</f>
        <v/>
      </c>
      <c r="BK65">
        <f>IF($A$8="",0,$B$8*BK33*BK33)</f>
        <v/>
      </c>
      <c r="BL65">
        <f>IF($A$8="",0,$B$8*BL33*BL33)</f>
        <v/>
      </c>
      <c r="BM65">
        <f>IF($A$8="",0,$B$8*BM33*BM33)</f>
        <v/>
      </c>
      <c r="BN65">
        <f>IF($A$8="",0,$B$8*BN33*BN33)</f>
        <v/>
      </c>
      <c r="BO65">
        <f>IF($A$8="",0,$B$8*BO33*BO33)</f>
        <v/>
      </c>
      <c r="BP65">
        <f>IF($A$8="",0,$B$8*BP33*BP33)</f>
        <v/>
      </c>
      <c r="BQ65">
        <f>IF($A$8="",0,$B$8*BQ33*BQ33)</f>
        <v/>
      </c>
      <c r="BR65">
        <f>IF($A$8="",0,$B$8*BR33*BR33)</f>
        <v/>
      </c>
      <c r="BS65">
        <f>IF($A$8="",0,$B$8*BS33*BS33)</f>
        <v/>
      </c>
      <c r="BT65">
        <f>IF($A$8="",0,$B$8*BT33*BT33)</f>
        <v/>
      </c>
      <c r="BU65">
        <f>IF($A$8="",0,$B$8*BU33*BU33)</f>
        <v/>
      </c>
      <c r="BV65">
        <f>IF($A$8="",0,$B$8*BV33*BV33)</f>
        <v/>
      </c>
      <c r="BW65">
        <f>IF($A$8="",0,$B$8*BW33*BW33)</f>
        <v/>
      </c>
      <c r="BX65">
        <f>IF($A$8="",0,$B$8*BX33*BX33)</f>
        <v/>
      </c>
      <c r="BY65">
        <f>IF($A$8="",0,$B$8*BY33*BY33)</f>
        <v/>
      </c>
      <c r="BZ65">
        <f>IF($A$8="",0,$B$8*BZ33*BZ33)</f>
        <v/>
      </c>
      <c r="CA65">
        <f>IF($A$8="",0,$B$8*CA33*CA33)</f>
        <v/>
      </c>
      <c r="CB65">
        <f>IF($A$8="",0,$B$8*CB33*CB33)</f>
        <v/>
      </c>
      <c r="CC65">
        <f>IF($A$8="",0,$B$8*CC33*CC33)</f>
        <v/>
      </c>
      <c r="CD65">
        <f>IF($A$8="",0,$B$8*CD33*CD33)</f>
        <v/>
      </c>
      <c r="CE65">
        <f>IF($A$8="",0,$B$8*CE33*CE33)</f>
        <v/>
      </c>
      <c r="CF65">
        <f>IF($A$8="",0,$B$8*CF33*CF33)</f>
        <v/>
      </c>
      <c r="CG65">
        <f>IF($A$8="",0,$B$8*CG33*CG33)</f>
        <v/>
      </c>
      <c r="CH65">
        <f>IF($A$8="",0,$B$8*CH33*CH33)</f>
        <v/>
      </c>
      <c r="CI65">
        <f>IF($A$8="",0,$B$8*CI33*CI33)</f>
        <v/>
      </c>
      <c r="CJ65">
        <f>IF($A$8="",0,$B$8*CJ33*CJ33)</f>
        <v/>
      </c>
      <c r="CK65">
        <f>IF($A$8="",0,$B$8*CK33*CK33)</f>
        <v/>
      </c>
      <c r="CL65">
        <f>IF($A$8="",0,$B$8*CL33*CL33)</f>
        <v/>
      </c>
      <c r="CM65">
        <f>IF($A$8="",0,$B$8*CM33*CM33)</f>
        <v/>
      </c>
      <c r="CN65">
        <f>IF($A$8="",0,$B$8*CN33*CN33)</f>
        <v/>
      </c>
      <c r="CO65">
        <f>IF($A$8="",0,$B$8*CO33*CO33)</f>
        <v/>
      </c>
      <c r="CP65">
        <f>IF($A$8="",0,$B$8*CP33*CP33)</f>
        <v/>
      </c>
      <c r="CQ65">
        <f>IF($A$8="",0,$B$8*CQ33*CQ33)</f>
        <v/>
      </c>
      <c r="CR65">
        <f>IF($A$8="",0,$B$8*CR33*CR33)</f>
        <v/>
      </c>
      <c r="CS65">
        <f>IF($A$8="",0,$B$8*CS33*CS33)</f>
        <v/>
      </c>
      <c r="CT65">
        <f>IF($A$8="",0,$B$8*CT33*CT33)</f>
        <v/>
      </c>
      <c r="CU65">
        <f>IF($A$8="",0,$B$8*CU33*CU33)</f>
        <v/>
      </c>
      <c r="CV65">
        <f>IF($A$8="",0,$B$8*CV33*CV33)</f>
        <v/>
      </c>
      <c r="CW65">
        <f>IF($A$8="",0,$B$8*CW33*CW33)</f>
        <v/>
      </c>
      <c r="CX65">
        <f>IF($A$8="",0,$B$8*CX33*CX33)</f>
        <v/>
      </c>
      <c r="CY65">
        <f>IF($A$8="",0,$B$8*CY33*CY33)</f>
        <v/>
      </c>
      <c r="CZ65">
        <f>IF($A$8="",0,$B$8*CZ33*CZ33)</f>
        <v/>
      </c>
      <c r="DA65">
        <f>IF($A$8="",0,$B$8*DA33*DA33)</f>
        <v/>
      </c>
      <c r="DB65">
        <f>IF($A$8="",0,$B$8*DB33*DB33)</f>
        <v/>
      </c>
      <c r="DC65">
        <f>IF($A$8="",0,$B$8*DC33*DC33)</f>
        <v/>
      </c>
      <c r="DD65">
        <f>IF($A$8="",0,$B$8*DD33*DD33)</f>
        <v/>
      </c>
      <c r="DE65">
        <f>IF($A$8="",0,$B$8*DE33*DE33)</f>
        <v/>
      </c>
      <c r="DF65">
        <f>IF($A$8="",0,$B$8*DF33*DF33)</f>
        <v/>
      </c>
      <c r="DG65">
        <f>IF($A$8="",0,$B$8*DG33*DG33)</f>
        <v/>
      </c>
      <c r="DH65">
        <f>IF($A$8="",0,$B$8*DH33*DH33)</f>
        <v/>
      </c>
      <c r="DI65">
        <f>IF($A$8="",0,$B$8*DI33*DI33)</f>
        <v/>
      </c>
      <c r="DJ65">
        <f>IF($A$8="",0,$B$8*DJ33*DJ33)</f>
        <v/>
      </c>
      <c r="DK65">
        <f>IF($A$8="",0,$B$8*DK33*DK33)</f>
        <v/>
      </c>
    </row>
    <row r="66">
      <c r="H66" s="3" t="inlineStr">
        <is>
          <t>f</t>
        </is>
      </c>
      <c r="I66" s="3" t="inlineStr">
        <is>
          <t>share who bought</t>
        </is>
      </c>
      <c r="J66" s="3" t="inlineStr">
        <is>
          <t>extra per impression</t>
        </is>
      </c>
      <c r="K66" s="3" t="inlineStr">
        <is>
          <t>value per person</t>
        </is>
      </c>
      <c r="T66">
        <f>IF($A$9="",0,$B$9*T34*T34)</f>
        <v/>
      </c>
      <c r="U66">
        <f>IF($A$9="",0,$B$9*U34*U34)</f>
        <v/>
      </c>
      <c r="V66">
        <f>IF($A$9="",0,$B$9*V34*V34)</f>
        <v/>
      </c>
      <c r="W66">
        <f>IF($A$9="",0,$B$9*W34*W34)</f>
        <v/>
      </c>
      <c r="X66">
        <f>IF($A$9="",0,$B$9*X34*X34)</f>
        <v/>
      </c>
      <c r="Y66">
        <f>IF($A$9="",0,$B$9*Y34*Y34)</f>
        <v/>
      </c>
      <c r="Z66">
        <f>IF($A$9="",0,$B$9*Z34*Z34)</f>
        <v/>
      </c>
      <c r="AA66">
        <f>IF($A$9="",0,$B$9*AA34*AA34)</f>
        <v/>
      </c>
      <c r="AB66">
        <f>IF($A$9="",0,$B$9*AB34*AB34)</f>
        <v/>
      </c>
      <c r="AC66">
        <f>IF($A$9="",0,$B$9*AC34*AC34)</f>
        <v/>
      </c>
      <c r="AD66">
        <f>IF($A$9="",0,$B$9*AD34*AD34)</f>
        <v/>
      </c>
      <c r="AE66">
        <f>IF($A$9="",0,$B$9*AE34*AE34)</f>
        <v/>
      </c>
      <c r="AF66">
        <f>IF($A$9="",0,$B$9*AF34*AF34)</f>
        <v/>
      </c>
      <c r="AG66">
        <f>IF($A$9="",0,$B$9*AG34*AG34)</f>
        <v/>
      </c>
      <c r="AH66">
        <f>IF($A$9="",0,$B$9*AH34*AH34)</f>
        <v/>
      </c>
      <c r="AI66">
        <f>IF($A$9="",0,$B$9*AI34*AI34)</f>
        <v/>
      </c>
      <c r="AJ66">
        <f>IF($A$9="",0,$B$9*AJ34*AJ34)</f>
        <v/>
      </c>
      <c r="AK66">
        <f>IF($A$9="",0,$B$9*AK34*AK34)</f>
        <v/>
      </c>
      <c r="AL66">
        <f>IF($A$9="",0,$B$9*AL34*AL34)</f>
        <v/>
      </c>
      <c r="AM66">
        <f>IF($A$9="",0,$B$9*AM34*AM34)</f>
        <v/>
      </c>
      <c r="AN66">
        <f>IF($A$9="",0,$B$9*AN34*AN34)</f>
        <v/>
      </c>
      <c r="AO66">
        <f>IF($A$9="",0,$B$9*AO34*AO34)</f>
        <v/>
      </c>
      <c r="AP66">
        <f>IF($A$9="",0,$B$9*AP34*AP34)</f>
        <v/>
      </c>
      <c r="AQ66">
        <f>IF($A$9="",0,$B$9*AQ34*AQ34)</f>
        <v/>
      </c>
      <c r="AR66">
        <f>IF($A$9="",0,$B$9*AR34*AR34)</f>
        <v/>
      </c>
      <c r="AS66">
        <f>IF($A$9="",0,$B$9*AS34*AS34)</f>
        <v/>
      </c>
      <c r="AT66">
        <f>IF($A$9="",0,$B$9*AT34*AT34)</f>
        <v/>
      </c>
      <c r="AU66">
        <f>IF($A$9="",0,$B$9*AU34*AU34)</f>
        <v/>
      </c>
      <c r="AV66">
        <f>IF($A$9="",0,$B$9*AV34*AV34)</f>
        <v/>
      </c>
      <c r="AW66">
        <f>IF($A$9="",0,$B$9*AW34*AW34)</f>
        <v/>
      </c>
      <c r="AX66">
        <f>IF($A$9="",0,$B$9*AX34*AX34)</f>
        <v/>
      </c>
      <c r="AY66">
        <f>IF($A$9="",0,$B$9*AY34*AY34)</f>
        <v/>
      </c>
      <c r="AZ66">
        <f>IF($A$9="",0,$B$9*AZ34*AZ34)</f>
        <v/>
      </c>
      <c r="BA66">
        <f>IF($A$9="",0,$B$9*BA34*BA34)</f>
        <v/>
      </c>
      <c r="BB66">
        <f>IF($A$9="",0,$B$9*BB34*BB34)</f>
        <v/>
      </c>
      <c r="BC66">
        <f>IF($A$9="",0,$B$9*BC34*BC34)</f>
        <v/>
      </c>
      <c r="BD66">
        <f>IF($A$9="",0,$B$9*BD34*BD34)</f>
        <v/>
      </c>
      <c r="BE66">
        <f>IF($A$9="",0,$B$9*BE34*BE34)</f>
        <v/>
      </c>
      <c r="BF66">
        <f>IF($A$9="",0,$B$9*BF34*BF34)</f>
        <v/>
      </c>
      <c r="BG66">
        <f>IF($A$9="",0,$B$9*BG34*BG34)</f>
        <v/>
      </c>
      <c r="BH66">
        <f>IF($A$9="",0,$B$9*BH34*BH34)</f>
        <v/>
      </c>
      <c r="BI66">
        <f>IF($A$9="",0,$B$9*BI34*BI34)</f>
        <v/>
      </c>
      <c r="BJ66">
        <f>IF($A$9="",0,$B$9*BJ34*BJ34)</f>
        <v/>
      </c>
      <c r="BK66">
        <f>IF($A$9="",0,$B$9*BK34*BK34)</f>
        <v/>
      </c>
      <c r="BL66">
        <f>IF($A$9="",0,$B$9*BL34*BL34)</f>
        <v/>
      </c>
      <c r="BM66">
        <f>IF($A$9="",0,$B$9*BM34*BM34)</f>
        <v/>
      </c>
      <c r="BN66">
        <f>IF($A$9="",0,$B$9*BN34*BN34)</f>
        <v/>
      </c>
      <c r="BO66">
        <f>IF($A$9="",0,$B$9*BO34*BO34)</f>
        <v/>
      </c>
      <c r="BP66">
        <f>IF($A$9="",0,$B$9*BP34*BP34)</f>
        <v/>
      </c>
      <c r="BQ66">
        <f>IF($A$9="",0,$B$9*BQ34*BQ34)</f>
        <v/>
      </c>
      <c r="BR66">
        <f>IF($A$9="",0,$B$9*BR34*BR34)</f>
        <v/>
      </c>
      <c r="BS66">
        <f>IF($A$9="",0,$B$9*BS34*BS34)</f>
        <v/>
      </c>
      <c r="BT66">
        <f>IF($A$9="",0,$B$9*BT34*BT34)</f>
        <v/>
      </c>
      <c r="BU66">
        <f>IF($A$9="",0,$B$9*BU34*BU34)</f>
        <v/>
      </c>
      <c r="BV66">
        <f>IF($A$9="",0,$B$9*BV34*BV34)</f>
        <v/>
      </c>
      <c r="BW66">
        <f>IF($A$9="",0,$B$9*BW34*BW34)</f>
        <v/>
      </c>
      <c r="BX66">
        <f>IF($A$9="",0,$B$9*BX34*BX34)</f>
        <v/>
      </c>
      <c r="BY66">
        <f>IF($A$9="",0,$B$9*BY34*BY34)</f>
        <v/>
      </c>
      <c r="BZ66">
        <f>IF($A$9="",0,$B$9*BZ34*BZ34)</f>
        <v/>
      </c>
      <c r="CA66">
        <f>IF($A$9="",0,$B$9*CA34*CA34)</f>
        <v/>
      </c>
      <c r="CB66">
        <f>IF($A$9="",0,$B$9*CB34*CB34)</f>
        <v/>
      </c>
      <c r="CC66">
        <f>IF($A$9="",0,$B$9*CC34*CC34)</f>
        <v/>
      </c>
      <c r="CD66">
        <f>IF($A$9="",0,$B$9*CD34*CD34)</f>
        <v/>
      </c>
      <c r="CE66">
        <f>IF($A$9="",0,$B$9*CE34*CE34)</f>
        <v/>
      </c>
      <c r="CF66">
        <f>IF($A$9="",0,$B$9*CF34*CF34)</f>
        <v/>
      </c>
      <c r="CG66">
        <f>IF($A$9="",0,$B$9*CG34*CG34)</f>
        <v/>
      </c>
      <c r="CH66">
        <f>IF($A$9="",0,$B$9*CH34*CH34)</f>
        <v/>
      </c>
      <c r="CI66">
        <f>IF($A$9="",0,$B$9*CI34*CI34)</f>
        <v/>
      </c>
      <c r="CJ66">
        <f>IF($A$9="",0,$B$9*CJ34*CJ34)</f>
        <v/>
      </c>
      <c r="CK66">
        <f>IF($A$9="",0,$B$9*CK34*CK34)</f>
        <v/>
      </c>
      <c r="CL66">
        <f>IF($A$9="",0,$B$9*CL34*CL34)</f>
        <v/>
      </c>
      <c r="CM66">
        <f>IF($A$9="",0,$B$9*CM34*CM34)</f>
        <v/>
      </c>
      <c r="CN66">
        <f>IF($A$9="",0,$B$9*CN34*CN34)</f>
        <v/>
      </c>
      <c r="CO66">
        <f>IF($A$9="",0,$B$9*CO34*CO34)</f>
        <v/>
      </c>
      <c r="CP66">
        <f>IF($A$9="",0,$B$9*CP34*CP34)</f>
        <v/>
      </c>
      <c r="CQ66">
        <f>IF($A$9="",0,$B$9*CQ34*CQ34)</f>
        <v/>
      </c>
      <c r="CR66">
        <f>IF($A$9="",0,$B$9*CR34*CR34)</f>
        <v/>
      </c>
      <c r="CS66">
        <f>IF($A$9="",0,$B$9*CS34*CS34)</f>
        <v/>
      </c>
      <c r="CT66">
        <f>IF($A$9="",0,$B$9*CT34*CT34)</f>
        <v/>
      </c>
      <c r="CU66">
        <f>IF($A$9="",0,$B$9*CU34*CU34)</f>
        <v/>
      </c>
      <c r="CV66">
        <f>IF($A$9="",0,$B$9*CV34*CV34)</f>
        <v/>
      </c>
      <c r="CW66">
        <f>IF($A$9="",0,$B$9*CW34*CW34)</f>
        <v/>
      </c>
      <c r="CX66">
        <f>IF($A$9="",0,$B$9*CX34*CX34)</f>
        <v/>
      </c>
      <c r="CY66">
        <f>IF($A$9="",0,$B$9*CY34*CY34)</f>
        <v/>
      </c>
      <c r="CZ66">
        <f>IF($A$9="",0,$B$9*CZ34*CZ34)</f>
        <v/>
      </c>
      <c r="DA66">
        <f>IF($A$9="",0,$B$9*DA34*DA34)</f>
        <v/>
      </c>
      <c r="DB66">
        <f>IF($A$9="",0,$B$9*DB34*DB34)</f>
        <v/>
      </c>
      <c r="DC66">
        <f>IF($A$9="",0,$B$9*DC34*DC34)</f>
        <v/>
      </c>
      <c r="DD66">
        <f>IF($A$9="",0,$B$9*DD34*DD34)</f>
        <v/>
      </c>
      <c r="DE66">
        <f>IF($A$9="",0,$B$9*DE34*DE34)</f>
        <v/>
      </c>
      <c r="DF66">
        <f>IF($A$9="",0,$B$9*DF34*DF34)</f>
        <v/>
      </c>
      <c r="DG66">
        <f>IF($A$9="",0,$B$9*DG34*DG34)</f>
        <v/>
      </c>
      <c r="DH66">
        <f>IF($A$9="",0,$B$9*DH34*DH34)</f>
        <v/>
      </c>
      <c r="DI66">
        <f>IF($A$9="",0,$B$9*DI34*DI34)</f>
        <v/>
      </c>
      <c r="DJ66">
        <f>IF($A$9="",0,$B$9*DJ34*DJ34)</f>
        <v/>
      </c>
      <c r="DK66">
        <f>IF($A$9="",0,$B$9*DK34*DK34)</f>
        <v/>
      </c>
    </row>
    <row r="67">
      <c r="H67" t="n">
        <v>0</v>
      </c>
      <c r="I67" s="10">
        <f>IF(H67=0,0,$I$63*H67^$I$62/($I$61^$I$62+H67^$I$62))</f>
        <v/>
      </c>
      <c r="J67" s="18">
        <f>IF(H67=0,"",I67-I66)</f>
        <v/>
      </c>
      <c r="K67" s="19">
        <f>$I$6*I67-$I$7*H67</f>
        <v/>
      </c>
      <c r="T67">
        <f>IF($A$10="",0,$B$10*T35*T35)</f>
        <v/>
      </c>
      <c r="U67">
        <f>IF($A$10="",0,$B$10*U35*U35)</f>
        <v/>
      </c>
      <c r="V67">
        <f>IF($A$10="",0,$B$10*V35*V35)</f>
        <v/>
      </c>
      <c r="W67">
        <f>IF($A$10="",0,$B$10*W35*W35)</f>
        <v/>
      </c>
      <c r="X67">
        <f>IF($A$10="",0,$B$10*X35*X35)</f>
        <v/>
      </c>
      <c r="Y67">
        <f>IF($A$10="",0,$B$10*Y35*Y35)</f>
        <v/>
      </c>
      <c r="Z67">
        <f>IF($A$10="",0,$B$10*Z35*Z35)</f>
        <v/>
      </c>
      <c r="AA67">
        <f>IF($A$10="",0,$B$10*AA35*AA35)</f>
        <v/>
      </c>
      <c r="AB67">
        <f>IF($A$10="",0,$B$10*AB35*AB35)</f>
        <v/>
      </c>
      <c r="AC67">
        <f>IF($A$10="",0,$B$10*AC35*AC35)</f>
        <v/>
      </c>
      <c r="AD67">
        <f>IF($A$10="",0,$B$10*AD35*AD35)</f>
        <v/>
      </c>
      <c r="AE67">
        <f>IF($A$10="",0,$B$10*AE35*AE35)</f>
        <v/>
      </c>
      <c r="AF67">
        <f>IF($A$10="",0,$B$10*AF35*AF35)</f>
        <v/>
      </c>
      <c r="AG67">
        <f>IF($A$10="",0,$B$10*AG35*AG35)</f>
        <v/>
      </c>
      <c r="AH67">
        <f>IF($A$10="",0,$B$10*AH35*AH35)</f>
        <v/>
      </c>
      <c r="AI67">
        <f>IF($A$10="",0,$B$10*AI35*AI35)</f>
        <v/>
      </c>
      <c r="AJ67">
        <f>IF($A$10="",0,$B$10*AJ35*AJ35)</f>
        <v/>
      </c>
      <c r="AK67">
        <f>IF($A$10="",0,$B$10*AK35*AK35)</f>
        <v/>
      </c>
      <c r="AL67">
        <f>IF($A$10="",0,$B$10*AL35*AL35)</f>
        <v/>
      </c>
      <c r="AM67">
        <f>IF($A$10="",0,$B$10*AM35*AM35)</f>
        <v/>
      </c>
      <c r="AN67">
        <f>IF($A$10="",0,$B$10*AN35*AN35)</f>
        <v/>
      </c>
      <c r="AO67">
        <f>IF($A$10="",0,$B$10*AO35*AO35)</f>
        <v/>
      </c>
      <c r="AP67">
        <f>IF($A$10="",0,$B$10*AP35*AP35)</f>
        <v/>
      </c>
      <c r="AQ67">
        <f>IF($A$10="",0,$B$10*AQ35*AQ35)</f>
        <v/>
      </c>
      <c r="AR67">
        <f>IF($A$10="",0,$B$10*AR35*AR35)</f>
        <v/>
      </c>
      <c r="AS67">
        <f>IF($A$10="",0,$B$10*AS35*AS35)</f>
        <v/>
      </c>
      <c r="AT67">
        <f>IF($A$10="",0,$B$10*AT35*AT35)</f>
        <v/>
      </c>
      <c r="AU67">
        <f>IF($A$10="",0,$B$10*AU35*AU35)</f>
        <v/>
      </c>
      <c r="AV67">
        <f>IF($A$10="",0,$B$10*AV35*AV35)</f>
        <v/>
      </c>
      <c r="AW67">
        <f>IF($A$10="",0,$B$10*AW35*AW35)</f>
        <v/>
      </c>
      <c r="AX67">
        <f>IF($A$10="",0,$B$10*AX35*AX35)</f>
        <v/>
      </c>
      <c r="AY67">
        <f>IF($A$10="",0,$B$10*AY35*AY35)</f>
        <v/>
      </c>
      <c r="AZ67">
        <f>IF($A$10="",0,$B$10*AZ35*AZ35)</f>
        <v/>
      </c>
      <c r="BA67">
        <f>IF($A$10="",0,$B$10*BA35*BA35)</f>
        <v/>
      </c>
      <c r="BB67">
        <f>IF($A$10="",0,$B$10*BB35*BB35)</f>
        <v/>
      </c>
      <c r="BC67">
        <f>IF($A$10="",0,$B$10*BC35*BC35)</f>
        <v/>
      </c>
      <c r="BD67">
        <f>IF($A$10="",0,$B$10*BD35*BD35)</f>
        <v/>
      </c>
      <c r="BE67">
        <f>IF($A$10="",0,$B$10*BE35*BE35)</f>
        <v/>
      </c>
      <c r="BF67">
        <f>IF($A$10="",0,$B$10*BF35*BF35)</f>
        <v/>
      </c>
      <c r="BG67">
        <f>IF($A$10="",0,$B$10*BG35*BG35)</f>
        <v/>
      </c>
      <c r="BH67">
        <f>IF($A$10="",0,$B$10*BH35*BH35)</f>
        <v/>
      </c>
      <c r="BI67">
        <f>IF($A$10="",0,$B$10*BI35*BI35)</f>
        <v/>
      </c>
      <c r="BJ67">
        <f>IF($A$10="",0,$B$10*BJ35*BJ35)</f>
        <v/>
      </c>
      <c r="BK67">
        <f>IF($A$10="",0,$B$10*BK35*BK35)</f>
        <v/>
      </c>
      <c r="BL67">
        <f>IF($A$10="",0,$B$10*BL35*BL35)</f>
        <v/>
      </c>
      <c r="BM67">
        <f>IF($A$10="",0,$B$10*BM35*BM35)</f>
        <v/>
      </c>
      <c r="BN67">
        <f>IF($A$10="",0,$B$10*BN35*BN35)</f>
        <v/>
      </c>
      <c r="BO67">
        <f>IF($A$10="",0,$B$10*BO35*BO35)</f>
        <v/>
      </c>
      <c r="BP67">
        <f>IF($A$10="",0,$B$10*BP35*BP35)</f>
        <v/>
      </c>
      <c r="BQ67">
        <f>IF($A$10="",0,$B$10*BQ35*BQ35)</f>
        <v/>
      </c>
      <c r="BR67">
        <f>IF($A$10="",0,$B$10*BR35*BR35)</f>
        <v/>
      </c>
      <c r="BS67">
        <f>IF($A$10="",0,$B$10*BS35*BS35)</f>
        <v/>
      </c>
      <c r="BT67">
        <f>IF($A$10="",0,$B$10*BT35*BT35)</f>
        <v/>
      </c>
      <c r="BU67">
        <f>IF($A$10="",0,$B$10*BU35*BU35)</f>
        <v/>
      </c>
      <c r="BV67">
        <f>IF($A$10="",0,$B$10*BV35*BV35)</f>
        <v/>
      </c>
      <c r="BW67">
        <f>IF($A$10="",0,$B$10*BW35*BW35)</f>
        <v/>
      </c>
      <c r="BX67">
        <f>IF($A$10="",0,$B$10*BX35*BX35)</f>
        <v/>
      </c>
      <c r="BY67">
        <f>IF($A$10="",0,$B$10*BY35*BY35)</f>
        <v/>
      </c>
      <c r="BZ67">
        <f>IF($A$10="",0,$B$10*BZ35*BZ35)</f>
        <v/>
      </c>
      <c r="CA67">
        <f>IF($A$10="",0,$B$10*CA35*CA35)</f>
        <v/>
      </c>
      <c r="CB67">
        <f>IF($A$10="",0,$B$10*CB35*CB35)</f>
        <v/>
      </c>
      <c r="CC67">
        <f>IF($A$10="",0,$B$10*CC35*CC35)</f>
        <v/>
      </c>
      <c r="CD67">
        <f>IF($A$10="",0,$B$10*CD35*CD35)</f>
        <v/>
      </c>
      <c r="CE67">
        <f>IF($A$10="",0,$B$10*CE35*CE35)</f>
        <v/>
      </c>
      <c r="CF67">
        <f>IF($A$10="",0,$B$10*CF35*CF35)</f>
        <v/>
      </c>
      <c r="CG67">
        <f>IF($A$10="",0,$B$10*CG35*CG35)</f>
        <v/>
      </c>
      <c r="CH67">
        <f>IF($A$10="",0,$B$10*CH35*CH35)</f>
        <v/>
      </c>
      <c r="CI67">
        <f>IF($A$10="",0,$B$10*CI35*CI35)</f>
        <v/>
      </c>
      <c r="CJ67">
        <f>IF($A$10="",0,$B$10*CJ35*CJ35)</f>
        <v/>
      </c>
      <c r="CK67">
        <f>IF($A$10="",0,$B$10*CK35*CK35)</f>
        <v/>
      </c>
      <c r="CL67">
        <f>IF($A$10="",0,$B$10*CL35*CL35)</f>
        <v/>
      </c>
      <c r="CM67">
        <f>IF($A$10="",0,$B$10*CM35*CM35)</f>
        <v/>
      </c>
      <c r="CN67">
        <f>IF($A$10="",0,$B$10*CN35*CN35)</f>
        <v/>
      </c>
      <c r="CO67">
        <f>IF($A$10="",0,$B$10*CO35*CO35)</f>
        <v/>
      </c>
      <c r="CP67">
        <f>IF($A$10="",0,$B$10*CP35*CP35)</f>
        <v/>
      </c>
      <c r="CQ67">
        <f>IF($A$10="",0,$B$10*CQ35*CQ35)</f>
        <v/>
      </c>
      <c r="CR67">
        <f>IF($A$10="",0,$B$10*CR35*CR35)</f>
        <v/>
      </c>
      <c r="CS67">
        <f>IF($A$10="",0,$B$10*CS35*CS35)</f>
        <v/>
      </c>
      <c r="CT67">
        <f>IF($A$10="",0,$B$10*CT35*CT35)</f>
        <v/>
      </c>
      <c r="CU67">
        <f>IF($A$10="",0,$B$10*CU35*CU35)</f>
        <v/>
      </c>
      <c r="CV67">
        <f>IF($A$10="",0,$B$10*CV35*CV35)</f>
        <v/>
      </c>
      <c r="CW67">
        <f>IF($A$10="",0,$B$10*CW35*CW35)</f>
        <v/>
      </c>
      <c r="CX67">
        <f>IF($A$10="",0,$B$10*CX35*CX35)</f>
        <v/>
      </c>
      <c r="CY67">
        <f>IF($A$10="",0,$B$10*CY35*CY35)</f>
        <v/>
      </c>
      <c r="CZ67">
        <f>IF($A$10="",0,$B$10*CZ35*CZ35)</f>
        <v/>
      </c>
      <c r="DA67">
        <f>IF($A$10="",0,$B$10*DA35*DA35)</f>
        <v/>
      </c>
      <c r="DB67">
        <f>IF($A$10="",0,$B$10*DB35*DB35)</f>
        <v/>
      </c>
      <c r="DC67">
        <f>IF($A$10="",0,$B$10*DC35*DC35)</f>
        <v/>
      </c>
      <c r="DD67">
        <f>IF($A$10="",0,$B$10*DD35*DD35)</f>
        <v/>
      </c>
      <c r="DE67">
        <f>IF($A$10="",0,$B$10*DE35*DE35)</f>
        <v/>
      </c>
      <c r="DF67">
        <f>IF($A$10="",0,$B$10*DF35*DF35)</f>
        <v/>
      </c>
      <c r="DG67">
        <f>IF($A$10="",0,$B$10*DG35*DG35)</f>
        <v/>
      </c>
      <c r="DH67">
        <f>IF($A$10="",0,$B$10*DH35*DH35)</f>
        <v/>
      </c>
      <c r="DI67">
        <f>IF($A$10="",0,$B$10*DI35*DI35)</f>
        <v/>
      </c>
      <c r="DJ67">
        <f>IF($A$10="",0,$B$10*DJ35*DJ35)</f>
        <v/>
      </c>
      <c r="DK67">
        <f>IF($A$10="",0,$B$10*DK35*DK35)</f>
        <v/>
      </c>
    </row>
    <row r="68">
      <c r="H68" t="n">
        <v>1</v>
      </c>
      <c r="I68" s="10">
        <f>IF(H68=0,0,$I$63*H68^$I$62/($I$61^$I$62+H68^$I$62))</f>
        <v/>
      </c>
      <c r="J68" s="18">
        <f>IF(H68=0,"",I68-I67)</f>
        <v/>
      </c>
      <c r="K68" s="19">
        <f>$I$6*I68-$I$7*H68</f>
        <v/>
      </c>
      <c r="T68">
        <f>IF($A$11="",0,$B$11*T36*T36)</f>
        <v/>
      </c>
      <c r="U68">
        <f>IF($A$11="",0,$B$11*U36*U36)</f>
        <v/>
      </c>
      <c r="V68">
        <f>IF($A$11="",0,$B$11*V36*V36)</f>
        <v/>
      </c>
      <c r="W68">
        <f>IF($A$11="",0,$B$11*W36*W36)</f>
        <v/>
      </c>
      <c r="X68">
        <f>IF($A$11="",0,$B$11*X36*X36)</f>
        <v/>
      </c>
      <c r="Y68">
        <f>IF($A$11="",0,$B$11*Y36*Y36)</f>
        <v/>
      </c>
      <c r="Z68">
        <f>IF($A$11="",0,$B$11*Z36*Z36)</f>
        <v/>
      </c>
      <c r="AA68">
        <f>IF($A$11="",0,$B$11*AA36*AA36)</f>
        <v/>
      </c>
      <c r="AB68">
        <f>IF($A$11="",0,$B$11*AB36*AB36)</f>
        <v/>
      </c>
      <c r="AC68">
        <f>IF($A$11="",0,$B$11*AC36*AC36)</f>
        <v/>
      </c>
      <c r="AD68">
        <f>IF($A$11="",0,$B$11*AD36*AD36)</f>
        <v/>
      </c>
      <c r="AE68">
        <f>IF($A$11="",0,$B$11*AE36*AE36)</f>
        <v/>
      </c>
      <c r="AF68">
        <f>IF($A$11="",0,$B$11*AF36*AF36)</f>
        <v/>
      </c>
      <c r="AG68">
        <f>IF($A$11="",0,$B$11*AG36*AG36)</f>
        <v/>
      </c>
      <c r="AH68">
        <f>IF($A$11="",0,$B$11*AH36*AH36)</f>
        <v/>
      </c>
      <c r="AI68">
        <f>IF($A$11="",0,$B$11*AI36*AI36)</f>
        <v/>
      </c>
      <c r="AJ68">
        <f>IF($A$11="",0,$B$11*AJ36*AJ36)</f>
        <v/>
      </c>
      <c r="AK68">
        <f>IF($A$11="",0,$B$11*AK36*AK36)</f>
        <v/>
      </c>
      <c r="AL68">
        <f>IF($A$11="",0,$B$11*AL36*AL36)</f>
        <v/>
      </c>
      <c r="AM68">
        <f>IF($A$11="",0,$B$11*AM36*AM36)</f>
        <v/>
      </c>
      <c r="AN68">
        <f>IF($A$11="",0,$B$11*AN36*AN36)</f>
        <v/>
      </c>
      <c r="AO68">
        <f>IF($A$11="",0,$B$11*AO36*AO36)</f>
        <v/>
      </c>
      <c r="AP68">
        <f>IF($A$11="",0,$B$11*AP36*AP36)</f>
        <v/>
      </c>
      <c r="AQ68">
        <f>IF($A$11="",0,$B$11*AQ36*AQ36)</f>
        <v/>
      </c>
      <c r="AR68">
        <f>IF($A$11="",0,$B$11*AR36*AR36)</f>
        <v/>
      </c>
      <c r="AS68">
        <f>IF($A$11="",0,$B$11*AS36*AS36)</f>
        <v/>
      </c>
      <c r="AT68">
        <f>IF($A$11="",0,$B$11*AT36*AT36)</f>
        <v/>
      </c>
      <c r="AU68">
        <f>IF($A$11="",0,$B$11*AU36*AU36)</f>
        <v/>
      </c>
      <c r="AV68">
        <f>IF($A$11="",0,$B$11*AV36*AV36)</f>
        <v/>
      </c>
      <c r="AW68">
        <f>IF($A$11="",0,$B$11*AW36*AW36)</f>
        <v/>
      </c>
      <c r="AX68">
        <f>IF($A$11="",0,$B$11*AX36*AX36)</f>
        <v/>
      </c>
      <c r="AY68">
        <f>IF($A$11="",0,$B$11*AY36*AY36)</f>
        <v/>
      </c>
      <c r="AZ68">
        <f>IF($A$11="",0,$B$11*AZ36*AZ36)</f>
        <v/>
      </c>
      <c r="BA68">
        <f>IF($A$11="",0,$B$11*BA36*BA36)</f>
        <v/>
      </c>
      <c r="BB68">
        <f>IF($A$11="",0,$B$11*BB36*BB36)</f>
        <v/>
      </c>
      <c r="BC68">
        <f>IF($A$11="",0,$B$11*BC36*BC36)</f>
        <v/>
      </c>
      <c r="BD68">
        <f>IF($A$11="",0,$B$11*BD36*BD36)</f>
        <v/>
      </c>
      <c r="BE68">
        <f>IF($A$11="",0,$B$11*BE36*BE36)</f>
        <v/>
      </c>
      <c r="BF68">
        <f>IF($A$11="",0,$B$11*BF36*BF36)</f>
        <v/>
      </c>
      <c r="BG68">
        <f>IF($A$11="",0,$B$11*BG36*BG36)</f>
        <v/>
      </c>
      <c r="BH68">
        <f>IF($A$11="",0,$B$11*BH36*BH36)</f>
        <v/>
      </c>
      <c r="BI68">
        <f>IF($A$11="",0,$B$11*BI36*BI36)</f>
        <v/>
      </c>
      <c r="BJ68">
        <f>IF($A$11="",0,$B$11*BJ36*BJ36)</f>
        <v/>
      </c>
      <c r="BK68">
        <f>IF($A$11="",0,$B$11*BK36*BK36)</f>
        <v/>
      </c>
      <c r="BL68">
        <f>IF($A$11="",0,$B$11*BL36*BL36)</f>
        <v/>
      </c>
      <c r="BM68">
        <f>IF($A$11="",0,$B$11*BM36*BM36)</f>
        <v/>
      </c>
      <c r="BN68">
        <f>IF($A$11="",0,$B$11*BN36*BN36)</f>
        <v/>
      </c>
      <c r="BO68">
        <f>IF($A$11="",0,$B$11*BO36*BO36)</f>
        <v/>
      </c>
      <c r="BP68">
        <f>IF($A$11="",0,$B$11*BP36*BP36)</f>
        <v/>
      </c>
      <c r="BQ68">
        <f>IF($A$11="",0,$B$11*BQ36*BQ36)</f>
        <v/>
      </c>
      <c r="BR68">
        <f>IF($A$11="",0,$B$11*BR36*BR36)</f>
        <v/>
      </c>
      <c r="BS68">
        <f>IF($A$11="",0,$B$11*BS36*BS36)</f>
        <v/>
      </c>
      <c r="BT68">
        <f>IF($A$11="",0,$B$11*BT36*BT36)</f>
        <v/>
      </c>
      <c r="BU68">
        <f>IF($A$11="",0,$B$11*BU36*BU36)</f>
        <v/>
      </c>
      <c r="BV68">
        <f>IF($A$11="",0,$B$11*BV36*BV36)</f>
        <v/>
      </c>
      <c r="BW68">
        <f>IF($A$11="",0,$B$11*BW36*BW36)</f>
        <v/>
      </c>
      <c r="BX68">
        <f>IF($A$11="",0,$B$11*BX36*BX36)</f>
        <v/>
      </c>
      <c r="BY68">
        <f>IF($A$11="",0,$B$11*BY36*BY36)</f>
        <v/>
      </c>
      <c r="BZ68">
        <f>IF($A$11="",0,$B$11*BZ36*BZ36)</f>
        <v/>
      </c>
      <c r="CA68">
        <f>IF($A$11="",0,$B$11*CA36*CA36)</f>
        <v/>
      </c>
      <c r="CB68">
        <f>IF($A$11="",0,$B$11*CB36*CB36)</f>
        <v/>
      </c>
      <c r="CC68">
        <f>IF($A$11="",0,$B$11*CC36*CC36)</f>
        <v/>
      </c>
      <c r="CD68">
        <f>IF($A$11="",0,$B$11*CD36*CD36)</f>
        <v/>
      </c>
      <c r="CE68">
        <f>IF($A$11="",0,$B$11*CE36*CE36)</f>
        <v/>
      </c>
      <c r="CF68">
        <f>IF($A$11="",0,$B$11*CF36*CF36)</f>
        <v/>
      </c>
      <c r="CG68">
        <f>IF($A$11="",0,$B$11*CG36*CG36)</f>
        <v/>
      </c>
      <c r="CH68">
        <f>IF($A$11="",0,$B$11*CH36*CH36)</f>
        <v/>
      </c>
      <c r="CI68">
        <f>IF($A$11="",0,$B$11*CI36*CI36)</f>
        <v/>
      </c>
      <c r="CJ68">
        <f>IF($A$11="",0,$B$11*CJ36*CJ36)</f>
        <v/>
      </c>
      <c r="CK68">
        <f>IF($A$11="",0,$B$11*CK36*CK36)</f>
        <v/>
      </c>
      <c r="CL68">
        <f>IF($A$11="",0,$B$11*CL36*CL36)</f>
        <v/>
      </c>
      <c r="CM68">
        <f>IF($A$11="",0,$B$11*CM36*CM36)</f>
        <v/>
      </c>
      <c r="CN68">
        <f>IF($A$11="",0,$B$11*CN36*CN36)</f>
        <v/>
      </c>
      <c r="CO68">
        <f>IF($A$11="",0,$B$11*CO36*CO36)</f>
        <v/>
      </c>
      <c r="CP68">
        <f>IF($A$11="",0,$B$11*CP36*CP36)</f>
        <v/>
      </c>
      <c r="CQ68">
        <f>IF($A$11="",0,$B$11*CQ36*CQ36)</f>
        <v/>
      </c>
      <c r="CR68">
        <f>IF($A$11="",0,$B$11*CR36*CR36)</f>
        <v/>
      </c>
      <c r="CS68">
        <f>IF($A$11="",0,$B$11*CS36*CS36)</f>
        <v/>
      </c>
      <c r="CT68">
        <f>IF($A$11="",0,$B$11*CT36*CT36)</f>
        <v/>
      </c>
      <c r="CU68">
        <f>IF($A$11="",0,$B$11*CU36*CU36)</f>
        <v/>
      </c>
      <c r="CV68">
        <f>IF($A$11="",0,$B$11*CV36*CV36)</f>
        <v/>
      </c>
      <c r="CW68">
        <f>IF($A$11="",0,$B$11*CW36*CW36)</f>
        <v/>
      </c>
      <c r="CX68">
        <f>IF($A$11="",0,$B$11*CX36*CX36)</f>
        <v/>
      </c>
      <c r="CY68">
        <f>IF($A$11="",0,$B$11*CY36*CY36)</f>
        <v/>
      </c>
      <c r="CZ68">
        <f>IF($A$11="",0,$B$11*CZ36*CZ36)</f>
        <v/>
      </c>
      <c r="DA68">
        <f>IF($A$11="",0,$B$11*DA36*DA36)</f>
        <v/>
      </c>
      <c r="DB68">
        <f>IF($A$11="",0,$B$11*DB36*DB36)</f>
        <v/>
      </c>
      <c r="DC68">
        <f>IF($A$11="",0,$B$11*DC36*DC36)</f>
        <v/>
      </c>
      <c r="DD68">
        <f>IF($A$11="",0,$B$11*DD36*DD36)</f>
        <v/>
      </c>
      <c r="DE68">
        <f>IF($A$11="",0,$B$11*DE36*DE36)</f>
        <v/>
      </c>
      <c r="DF68">
        <f>IF($A$11="",0,$B$11*DF36*DF36)</f>
        <v/>
      </c>
      <c r="DG68">
        <f>IF($A$11="",0,$B$11*DG36*DG36)</f>
        <v/>
      </c>
      <c r="DH68">
        <f>IF($A$11="",0,$B$11*DH36*DH36)</f>
        <v/>
      </c>
      <c r="DI68">
        <f>IF($A$11="",0,$B$11*DI36*DI36)</f>
        <v/>
      </c>
      <c r="DJ68">
        <f>IF($A$11="",0,$B$11*DJ36*DJ36)</f>
        <v/>
      </c>
      <c r="DK68">
        <f>IF($A$11="",0,$B$11*DK36*DK36)</f>
        <v/>
      </c>
    </row>
    <row r="69">
      <c r="H69" t="n">
        <v>2</v>
      </c>
      <c r="I69" s="10">
        <f>IF(H69=0,0,$I$63*H69^$I$62/($I$61^$I$62+H69^$I$62))</f>
        <v/>
      </c>
      <c r="J69" s="18">
        <f>IF(H69=0,"",I69-I68)</f>
        <v/>
      </c>
      <c r="K69" s="19">
        <f>$I$6*I69-$I$7*H69</f>
        <v/>
      </c>
      <c r="T69">
        <f>IF($A$12="",0,$B$12*T37*T37)</f>
        <v/>
      </c>
      <c r="U69">
        <f>IF($A$12="",0,$B$12*U37*U37)</f>
        <v/>
      </c>
      <c r="V69">
        <f>IF($A$12="",0,$B$12*V37*V37)</f>
        <v/>
      </c>
      <c r="W69">
        <f>IF($A$12="",0,$B$12*W37*W37)</f>
        <v/>
      </c>
      <c r="X69">
        <f>IF($A$12="",0,$B$12*X37*X37)</f>
        <v/>
      </c>
      <c r="Y69">
        <f>IF($A$12="",0,$B$12*Y37*Y37)</f>
        <v/>
      </c>
      <c r="Z69">
        <f>IF($A$12="",0,$B$12*Z37*Z37)</f>
        <v/>
      </c>
      <c r="AA69">
        <f>IF($A$12="",0,$B$12*AA37*AA37)</f>
        <v/>
      </c>
      <c r="AB69">
        <f>IF($A$12="",0,$B$12*AB37*AB37)</f>
        <v/>
      </c>
      <c r="AC69">
        <f>IF($A$12="",0,$B$12*AC37*AC37)</f>
        <v/>
      </c>
      <c r="AD69">
        <f>IF($A$12="",0,$B$12*AD37*AD37)</f>
        <v/>
      </c>
      <c r="AE69">
        <f>IF($A$12="",0,$B$12*AE37*AE37)</f>
        <v/>
      </c>
      <c r="AF69">
        <f>IF($A$12="",0,$B$12*AF37*AF37)</f>
        <v/>
      </c>
      <c r="AG69">
        <f>IF($A$12="",0,$B$12*AG37*AG37)</f>
        <v/>
      </c>
      <c r="AH69">
        <f>IF($A$12="",0,$B$12*AH37*AH37)</f>
        <v/>
      </c>
      <c r="AI69">
        <f>IF($A$12="",0,$B$12*AI37*AI37)</f>
        <v/>
      </c>
      <c r="AJ69">
        <f>IF($A$12="",0,$B$12*AJ37*AJ37)</f>
        <v/>
      </c>
      <c r="AK69">
        <f>IF($A$12="",0,$B$12*AK37*AK37)</f>
        <v/>
      </c>
      <c r="AL69">
        <f>IF($A$12="",0,$B$12*AL37*AL37)</f>
        <v/>
      </c>
      <c r="AM69">
        <f>IF($A$12="",0,$B$12*AM37*AM37)</f>
        <v/>
      </c>
      <c r="AN69">
        <f>IF($A$12="",0,$B$12*AN37*AN37)</f>
        <v/>
      </c>
      <c r="AO69">
        <f>IF($A$12="",0,$B$12*AO37*AO37)</f>
        <v/>
      </c>
      <c r="AP69">
        <f>IF($A$12="",0,$B$12*AP37*AP37)</f>
        <v/>
      </c>
      <c r="AQ69">
        <f>IF($A$12="",0,$B$12*AQ37*AQ37)</f>
        <v/>
      </c>
      <c r="AR69">
        <f>IF($A$12="",0,$B$12*AR37*AR37)</f>
        <v/>
      </c>
      <c r="AS69">
        <f>IF($A$12="",0,$B$12*AS37*AS37)</f>
        <v/>
      </c>
      <c r="AT69">
        <f>IF($A$12="",0,$B$12*AT37*AT37)</f>
        <v/>
      </c>
      <c r="AU69">
        <f>IF($A$12="",0,$B$12*AU37*AU37)</f>
        <v/>
      </c>
      <c r="AV69">
        <f>IF($A$12="",0,$B$12*AV37*AV37)</f>
        <v/>
      </c>
      <c r="AW69">
        <f>IF($A$12="",0,$B$12*AW37*AW37)</f>
        <v/>
      </c>
      <c r="AX69">
        <f>IF($A$12="",0,$B$12*AX37*AX37)</f>
        <v/>
      </c>
      <c r="AY69">
        <f>IF($A$12="",0,$B$12*AY37*AY37)</f>
        <v/>
      </c>
      <c r="AZ69">
        <f>IF($A$12="",0,$B$12*AZ37*AZ37)</f>
        <v/>
      </c>
      <c r="BA69">
        <f>IF($A$12="",0,$B$12*BA37*BA37)</f>
        <v/>
      </c>
      <c r="BB69">
        <f>IF($A$12="",0,$B$12*BB37*BB37)</f>
        <v/>
      </c>
      <c r="BC69">
        <f>IF($A$12="",0,$B$12*BC37*BC37)</f>
        <v/>
      </c>
      <c r="BD69">
        <f>IF($A$12="",0,$B$12*BD37*BD37)</f>
        <v/>
      </c>
      <c r="BE69">
        <f>IF($A$12="",0,$B$12*BE37*BE37)</f>
        <v/>
      </c>
      <c r="BF69">
        <f>IF($A$12="",0,$B$12*BF37*BF37)</f>
        <v/>
      </c>
      <c r="BG69">
        <f>IF($A$12="",0,$B$12*BG37*BG37)</f>
        <v/>
      </c>
      <c r="BH69">
        <f>IF($A$12="",0,$B$12*BH37*BH37)</f>
        <v/>
      </c>
      <c r="BI69">
        <f>IF($A$12="",0,$B$12*BI37*BI37)</f>
        <v/>
      </c>
      <c r="BJ69">
        <f>IF($A$12="",0,$B$12*BJ37*BJ37)</f>
        <v/>
      </c>
      <c r="BK69">
        <f>IF($A$12="",0,$B$12*BK37*BK37)</f>
        <v/>
      </c>
      <c r="BL69">
        <f>IF($A$12="",0,$B$12*BL37*BL37)</f>
        <v/>
      </c>
      <c r="BM69">
        <f>IF($A$12="",0,$B$12*BM37*BM37)</f>
        <v/>
      </c>
      <c r="BN69">
        <f>IF($A$12="",0,$B$12*BN37*BN37)</f>
        <v/>
      </c>
      <c r="BO69">
        <f>IF($A$12="",0,$B$12*BO37*BO37)</f>
        <v/>
      </c>
      <c r="BP69">
        <f>IF($A$12="",0,$B$12*BP37*BP37)</f>
        <v/>
      </c>
      <c r="BQ69">
        <f>IF($A$12="",0,$B$12*BQ37*BQ37)</f>
        <v/>
      </c>
      <c r="BR69">
        <f>IF($A$12="",0,$B$12*BR37*BR37)</f>
        <v/>
      </c>
      <c r="BS69">
        <f>IF($A$12="",0,$B$12*BS37*BS37)</f>
        <v/>
      </c>
      <c r="BT69">
        <f>IF($A$12="",0,$B$12*BT37*BT37)</f>
        <v/>
      </c>
      <c r="BU69">
        <f>IF($A$12="",0,$B$12*BU37*BU37)</f>
        <v/>
      </c>
      <c r="BV69">
        <f>IF($A$12="",0,$B$12*BV37*BV37)</f>
        <v/>
      </c>
      <c r="BW69">
        <f>IF($A$12="",0,$B$12*BW37*BW37)</f>
        <v/>
      </c>
      <c r="BX69">
        <f>IF($A$12="",0,$B$12*BX37*BX37)</f>
        <v/>
      </c>
      <c r="BY69">
        <f>IF($A$12="",0,$B$12*BY37*BY37)</f>
        <v/>
      </c>
      <c r="BZ69">
        <f>IF($A$12="",0,$B$12*BZ37*BZ37)</f>
        <v/>
      </c>
      <c r="CA69">
        <f>IF($A$12="",0,$B$12*CA37*CA37)</f>
        <v/>
      </c>
      <c r="CB69">
        <f>IF($A$12="",0,$B$12*CB37*CB37)</f>
        <v/>
      </c>
      <c r="CC69">
        <f>IF($A$12="",0,$B$12*CC37*CC37)</f>
        <v/>
      </c>
      <c r="CD69">
        <f>IF($A$12="",0,$B$12*CD37*CD37)</f>
        <v/>
      </c>
      <c r="CE69">
        <f>IF($A$12="",0,$B$12*CE37*CE37)</f>
        <v/>
      </c>
      <c r="CF69">
        <f>IF($A$12="",0,$B$12*CF37*CF37)</f>
        <v/>
      </c>
      <c r="CG69">
        <f>IF($A$12="",0,$B$12*CG37*CG37)</f>
        <v/>
      </c>
      <c r="CH69">
        <f>IF($A$12="",0,$B$12*CH37*CH37)</f>
        <v/>
      </c>
      <c r="CI69">
        <f>IF($A$12="",0,$B$12*CI37*CI37)</f>
        <v/>
      </c>
      <c r="CJ69">
        <f>IF($A$12="",0,$B$12*CJ37*CJ37)</f>
        <v/>
      </c>
      <c r="CK69">
        <f>IF($A$12="",0,$B$12*CK37*CK37)</f>
        <v/>
      </c>
      <c r="CL69">
        <f>IF($A$12="",0,$B$12*CL37*CL37)</f>
        <v/>
      </c>
      <c r="CM69">
        <f>IF($A$12="",0,$B$12*CM37*CM37)</f>
        <v/>
      </c>
      <c r="CN69">
        <f>IF($A$12="",0,$B$12*CN37*CN37)</f>
        <v/>
      </c>
      <c r="CO69">
        <f>IF($A$12="",0,$B$12*CO37*CO37)</f>
        <v/>
      </c>
      <c r="CP69">
        <f>IF($A$12="",0,$B$12*CP37*CP37)</f>
        <v/>
      </c>
      <c r="CQ69">
        <f>IF($A$12="",0,$B$12*CQ37*CQ37)</f>
        <v/>
      </c>
      <c r="CR69">
        <f>IF($A$12="",0,$B$12*CR37*CR37)</f>
        <v/>
      </c>
      <c r="CS69">
        <f>IF($A$12="",0,$B$12*CS37*CS37)</f>
        <v/>
      </c>
      <c r="CT69">
        <f>IF($A$12="",0,$B$12*CT37*CT37)</f>
        <v/>
      </c>
      <c r="CU69">
        <f>IF($A$12="",0,$B$12*CU37*CU37)</f>
        <v/>
      </c>
      <c r="CV69">
        <f>IF($A$12="",0,$B$12*CV37*CV37)</f>
        <v/>
      </c>
      <c r="CW69">
        <f>IF($A$12="",0,$B$12*CW37*CW37)</f>
        <v/>
      </c>
      <c r="CX69">
        <f>IF($A$12="",0,$B$12*CX37*CX37)</f>
        <v/>
      </c>
      <c r="CY69">
        <f>IF($A$12="",0,$B$12*CY37*CY37)</f>
        <v/>
      </c>
      <c r="CZ69">
        <f>IF($A$12="",0,$B$12*CZ37*CZ37)</f>
        <v/>
      </c>
      <c r="DA69">
        <f>IF($A$12="",0,$B$12*DA37*DA37)</f>
        <v/>
      </c>
      <c r="DB69">
        <f>IF($A$12="",0,$B$12*DB37*DB37)</f>
        <v/>
      </c>
      <c r="DC69">
        <f>IF($A$12="",0,$B$12*DC37*DC37)</f>
        <v/>
      </c>
      <c r="DD69">
        <f>IF($A$12="",0,$B$12*DD37*DD37)</f>
        <v/>
      </c>
      <c r="DE69">
        <f>IF($A$12="",0,$B$12*DE37*DE37)</f>
        <v/>
      </c>
      <c r="DF69">
        <f>IF($A$12="",0,$B$12*DF37*DF37)</f>
        <v/>
      </c>
      <c r="DG69">
        <f>IF($A$12="",0,$B$12*DG37*DG37)</f>
        <v/>
      </c>
      <c r="DH69">
        <f>IF($A$12="",0,$B$12*DH37*DH37)</f>
        <v/>
      </c>
      <c r="DI69">
        <f>IF($A$12="",0,$B$12*DI37*DI37)</f>
        <v/>
      </c>
      <c r="DJ69">
        <f>IF($A$12="",0,$B$12*DJ37*DJ37)</f>
        <v/>
      </c>
      <c r="DK69">
        <f>IF($A$12="",0,$B$12*DK37*DK37)</f>
        <v/>
      </c>
    </row>
    <row r="70">
      <c r="H70" t="n">
        <v>3</v>
      </c>
      <c r="I70" s="10">
        <f>IF(H70=0,0,$I$63*H70^$I$62/($I$61^$I$62+H70^$I$62))</f>
        <v/>
      </c>
      <c r="J70" s="18">
        <f>IF(H70=0,"",I70-I69)</f>
        <v/>
      </c>
      <c r="K70" s="19">
        <f>$I$6*I70-$I$7*H70</f>
        <v/>
      </c>
      <c r="T70">
        <f>IF($A$13="",0,$B$13*T38*T38)</f>
        <v/>
      </c>
      <c r="U70">
        <f>IF($A$13="",0,$B$13*U38*U38)</f>
        <v/>
      </c>
      <c r="V70">
        <f>IF($A$13="",0,$B$13*V38*V38)</f>
        <v/>
      </c>
      <c r="W70">
        <f>IF($A$13="",0,$B$13*W38*W38)</f>
        <v/>
      </c>
      <c r="X70">
        <f>IF($A$13="",0,$B$13*X38*X38)</f>
        <v/>
      </c>
      <c r="Y70">
        <f>IF($A$13="",0,$B$13*Y38*Y38)</f>
        <v/>
      </c>
      <c r="Z70">
        <f>IF($A$13="",0,$B$13*Z38*Z38)</f>
        <v/>
      </c>
      <c r="AA70">
        <f>IF($A$13="",0,$B$13*AA38*AA38)</f>
        <v/>
      </c>
      <c r="AB70">
        <f>IF($A$13="",0,$B$13*AB38*AB38)</f>
        <v/>
      </c>
      <c r="AC70">
        <f>IF($A$13="",0,$B$13*AC38*AC38)</f>
        <v/>
      </c>
      <c r="AD70">
        <f>IF($A$13="",0,$B$13*AD38*AD38)</f>
        <v/>
      </c>
      <c r="AE70">
        <f>IF($A$13="",0,$B$13*AE38*AE38)</f>
        <v/>
      </c>
      <c r="AF70">
        <f>IF($A$13="",0,$B$13*AF38*AF38)</f>
        <v/>
      </c>
      <c r="AG70">
        <f>IF($A$13="",0,$B$13*AG38*AG38)</f>
        <v/>
      </c>
      <c r="AH70">
        <f>IF($A$13="",0,$B$13*AH38*AH38)</f>
        <v/>
      </c>
      <c r="AI70">
        <f>IF($A$13="",0,$B$13*AI38*AI38)</f>
        <v/>
      </c>
      <c r="AJ70">
        <f>IF($A$13="",0,$B$13*AJ38*AJ38)</f>
        <v/>
      </c>
      <c r="AK70">
        <f>IF($A$13="",0,$B$13*AK38*AK38)</f>
        <v/>
      </c>
      <c r="AL70">
        <f>IF($A$13="",0,$B$13*AL38*AL38)</f>
        <v/>
      </c>
      <c r="AM70">
        <f>IF($A$13="",0,$B$13*AM38*AM38)</f>
        <v/>
      </c>
      <c r="AN70">
        <f>IF($A$13="",0,$B$13*AN38*AN38)</f>
        <v/>
      </c>
      <c r="AO70">
        <f>IF($A$13="",0,$B$13*AO38*AO38)</f>
        <v/>
      </c>
      <c r="AP70">
        <f>IF($A$13="",0,$B$13*AP38*AP38)</f>
        <v/>
      </c>
      <c r="AQ70">
        <f>IF($A$13="",0,$B$13*AQ38*AQ38)</f>
        <v/>
      </c>
      <c r="AR70">
        <f>IF($A$13="",0,$B$13*AR38*AR38)</f>
        <v/>
      </c>
      <c r="AS70">
        <f>IF($A$13="",0,$B$13*AS38*AS38)</f>
        <v/>
      </c>
      <c r="AT70">
        <f>IF($A$13="",0,$B$13*AT38*AT38)</f>
        <v/>
      </c>
      <c r="AU70">
        <f>IF($A$13="",0,$B$13*AU38*AU38)</f>
        <v/>
      </c>
      <c r="AV70">
        <f>IF($A$13="",0,$B$13*AV38*AV38)</f>
        <v/>
      </c>
      <c r="AW70">
        <f>IF($A$13="",0,$B$13*AW38*AW38)</f>
        <v/>
      </c>
      <c r="AX70">
        <f>IF($A$13="",0,$B$13*AX38*AX38)</f>
        <v/>
      </c>
      <c r="AY70">
        <f>IF($A$13="",0,$B$13*AY38*AY38)</f>
        <v/>
      </c>
      <c r="AZ70">
        <f>IF($A$13="",0,$B$13*AZ38*AZ38)</f>
        <v/>
      </c>
      <c r="BA70">
        <f>IF($A$13="",0,$B$13*BA38*BA38)</f>
        <v/>
      </c>
      <c r="BB70">
        <f>IF($A$13="",0,$B$13*BB38*BB38)</f>
        <v/>
      </c>
      <c r="BC70">
        <f>IF($A$13="",0,$B$13*BC38*BC38)</f>
        <v/>
      </c>
      <c r="BD70">
        <f>IF($A$13="",0,$B$13*BD38*BD38)</f>
        <v/>
      </c>
      <c r="BE70">
        <f>IF($A$13="",0,$B$13*BE38*BE38)</f>
        <v/>
      </c>
      <c r="BF70">
        <f>IF($A$13="",0,$B$13*BF38*BF38)</f>
        <v/>
      </c>
      <c r="BG70">
        <f>IF($A$13="",0,$B$13*BG38*BG38)</f>
        <v/>
      </c>
      <c r="BH70">
        <f>IF($A$13="",0,$B$13*BH38*BH38)</f>
        <v/>
      </c>
      <c r="BI70">
        <f>IF($A$13="",0,$B$13*BI38*BI38)</f>
        <v/>
      </c>
      <c r="BJ70">
        <f>IF($A$13="",0,$B$13*BJ38*BJ38)</f>
        <v/>
      </c>
      <c r="BK70">
        <f>IF($A$13="",0,$B$13*BK38*BK38)</f>
        <v/>
      </c>
      <c r="BL70">
        <f>IF($A$13="",0,$B$13*BL38*BL38)</f>
        <v/>
      </c>
      <c r="BM70">
        <f>IF($A$13="",0,$B$13*BM38*BM38)</f>
        <v/>
      </c>
      <c r="BN70">
        <f>IF($A$13="",0,$B$13*BN38*BN38)</f>
        <v/>
      </c>
      <c r="BO70">
        <f>IF($A$13="",0,$B$13*BO38*BO38)</f>
        <v/>
      </c>
      <c r="BP70">
        <f>IF($A$13="",0,$B$13*BP38*BP38)</f>
        <v/>
      </c>
      <c r="BQ70">
        <f>IF($A$13="",0,$B$13*BQ38*BQ38)</f>
        <v/>
      </c>
      <c r="BR70">
        <f>IF($A$13="",0,$B$13*BR38*BR38)</f>
        <v/>
      </c>
      <c r="BS70">
        <f>IF($A$13="",0,$B$13*BS38*BS38)</f>
        <v/>
      </c>
      <c r="BT70">
        <f>IF($A$13="",0,$B$13*BT38*BT38)</f>
        <v/>
      </c>
      <c r="BU70">
        <f>IF($A$13="",0,$B$13*BU38*BU38)</f>
        <v/>
      </c>
      <c r="BV70">
        <f>IF($A$13="",0,$B$13*BV38*BV38)</f>
        <v/>
      </c>
      <c r="BW70">
        <f>IF($A$13="",0,$B$13*BW38*BW38)</f>
        <v/>
      </c>
      <c r="BX70">
        <f>IF($A$13="",0,$B$13*BX38*BX38)</f>
        <v/>
      </c>
      <c r="BY70">
        <f>IF($A$13="",0,$B$13*BY38*BY38)</f>
        <v/>
      </c>
      <c r="BZ70">
        <f>IF($A$13="",0,$B$13*BZ38*BZ38)</f>
        <v/>
      </c>
      <c r="CA70">
        <f>IF($A$13="",0,$B$13*CA38*CA38)</f>
        <v/>
      </c>
      <c r="CB70">
        <f>IF($A$13="",0,$B$13*CB38*CB38)</f>
        <v/>
      </c>
      <c r="CC70">
        <f>IF($A$13="",0,$B$13*CC38*CC38)</f>
        <v/>
      </c>
      <c r="CD70">
        <f>IF($A$13="",0,$B$13*CD38*CD38)</f>
        <v/>
      </c>
      <c r="CE70">
        <f>IF($A$13="",0,$B$13*CE38*CE38)</f>
        <v/>
      </c>
      <c r="CF70">
        <f>IF($A$13="",0,$B$13*CF38*CF38)</f>
        <v/>
      </c>
      <c r="CG70">
        <f>IF($A$13="",0,$B$13*CG38*CG38)</f>
        <v/>
      </c>
      <c r="CH70">
        <f>IF($A$13="",0,$B$13*CH38*CH38)</f>
        <v/>
      </c>
      <c r="CI70">
        <f>IF($A$13="",0,$B$13*CI38*CI38)</f>
        <v/>
      </c>
      <c r="CJ70">
        <f>IF($A$13="",0,$B$13*CJ38*CJ38)</f>
        <v/>
      </c>
      <c r="CK70">
        <f>IF($A$13="",0,$B$13*CK38*CK38)</f>
        <v/>
      </c>
      <c r="CL70">
        <f>IF($A$13="",0,$B$13*CL38*CL38)</f>
        <v/>
      </c>
      <c r="CM70">
        <f>IF($A$13="",0,$B$13*CM38*CM38)</f>
        <v/>
      </c>
      <c r="CN70">
        <f>IF($A$13="",0,$B$13*CN38*CN38)</f>
        <v/>
      </c>
      <c r="CO70">
        <f>IF($A$13="",0,$B$13*CO38*CO38)</f>
        <v/>
      </c>
      <c r="CP70">
        <f>IF($A$13="",0,$B$13*CP38*CP38)</f>
        <v/>
      </c>
      <c r="CQ70">
        <f>IF($A$13="",0,$B$13*CQ38*CQ38)</f>
        <v/>
      </c>
      <c r="CR70">
        <f>IF($A$13="",0,$B$13*CR38*CR38)</f>
        <v/>
      </c>
      <c r="CS70">
        <f>IF($A$13="",0,$B$13*CS38*CS38)</f>
        <v/>
      </c>
      <c r="CT70">
        <f>IF($A$13="",0,$B$13*CT38*CT38)</f>
        <v/>
      </c>
      <c r="CU70">
        <f>IF($A$13="",0,$B$13*CU38*CU38)</f>
        <v/>
      </c>
      <c r="CV70">
        <f>IF($A$13="",0,$B$13*CV38*CV38)</f>
        <v/>
      </c>
      <c r="CW70">
        <f>IF($A$13="",0,$B$13*CW38*CW38)</f>
        <v/>
      </c>
      <c r="CX70">
        <f>IF($A$13="",0,$B$13*CX38*CX38)</f>
        <v/>
      </c>
      <c r="CY70">
        <f>IF($A$13="",0,$B$13*CY38*CY38)</f>
        <v/>
      </c>
      <c r="CZ70">
        <f>IF($A$13="",0,$B$13*CZ38*CZ38)</f>
        <v/>
      </c>
      <c r="DA70">
        <f>IF($A$13="",0,$B$13*DA38*DA38)</f>
        <v/>
      </c>
      <c r="DB70">
        <f>IF($A$13="",0,$B$13*DB38*DB38)</f>
        <v/>
      </c>
      <c r="DC70">
        <f>IF($A$13="",0,$B$13*DC38*DC38)</f>
        <v/>
      </c>
      <c r="DD70">
        <f>IF($A$13="",0,$B$13*DD38*DD38)</f>
        <v/>
      </c>
      <c r="DE70">
        <f>IF($A$13="",0,$B$13*DE38*DE38)</f>
        <v/>
      </c>
      <c r="DF70">
        <f>IF($A$13="",0,$B$13*DF38*DF38)</f>
        <v/>
      </c>
      <c r="DG70">
        <f>IF($A$13="",0,$B$13*DG38*DG38)</f>
        <v/>
      </c>
      <c r="DH70">
        <f>IF($A$13="",0,$B$13*DH38*DH38)</f>
        <v/>
      </c>
      <c r="DI70">
        <f>IF($A$13="",0,$B$13*DI38*DI38)</f>
        <v/>
      </c>
      <c r="DJ70">
        <f>IF($A$13="",0,$B$13*DJ38*DJ38)</f>
        <v/>
      </c>
      <c r="DK70">
        <f>IF($A$13="",0,$B$13*DK38*DK38)</f>
        <v/>
      </c>
    </row>
    <row r="71">
      <c r="H71" t="n">
        <v>4</v>
      </c>
      <c r="I71" s="10">
        <f>IF(H71=0,0,$I$63*H71^$I$62/($I$61^$I$62+H71^$I$62))</f>
        <v/>
      </c>
      <c r="J71" s="18">
        <f>IF(H71=0,"",I71-I70)</f>
        <v/>
      </c>
      <c r="K71" s="19">
        <f>$I$6*I71-$I$7*H71</f>
        <v/>
      </c>
      <c r="T71">
        <f>IF($A$14="",0,$B$14*T39*T39)</f>
        <v/>
      </c>
      <c r="U71">
        <f>IF($A$14="",0,$B$14*U39*U39)</f>
        <v/>
      </c>
      <c r="V71">
        <f>IF($A$14="",0,$B$14*V39*V39)</f>
        <v/>
      </c>
      <c r="W71">
        <f>IF($A$14="",0,$B$14*W39*W39)</f>
        <v/>
      </c>
      <c r="X71">
        <f>IF($A$14="",0,$B$14*X39*X39)</f>
        <v/>
      </c>
      <c r="Y71">
        <f>IF($A$14="",0,$B$14*Y39*Y39)</f>
        <v/>
      </c>
      <c r="Z71">
        <f>IF($A$14="",0,$B$14*Z39*Z39)</f>
        <v/>
      </c>
      <c r="AA71">
        <f>IF($A$14="",0,$B$14*AA39*AA39)</f>
        <v/>
      </c>
      <c r="AB71">
        <f>IF($A$14="",0,$B$14*AB39*AB39)</f>
        <v/>
      </c>
      <c r="AC71">
        <f>IF($A$14="",0,$B$14*AC39*AC39)</f>
        <v/>
      </c>
      <c r="AD71">
        <f>IF($A$14="",0,$B$14*AD39*AD39)</f>
        <v/>
      </c>
      <c r="AE71">
        <f>IF($A$14="",0,$B$14*AE39*AE39)</f>
        <v/>
      </c>
      <c r="AF71">
        <f>IF($A$14="",0,$B$14*AF39*AF39)</f>
        <v/>
      </c>
      <c r="AG71">
        <f>IF($A$14="",0,$B$14*AG39*AG39)</f>
        <v/>
      </c>
      <c r="AH71">
        <f>IF($A$14="",0,$B$14*AH39*AH39)</f>
        <v/>
      </c>
      <c r="AI71">
        <f>IF($A$14="",0,$B$14*AI39*AI39)</f>
        <v/>
      </c>
      <c r="AJ71">
        <f>IF($A$14="",0,$B$14*AJ39*AJ39)</f>
        <v/>
      </c>
      <c r="AK71">
        <f>IF($A$14="",0,$B$14*AK39*AK39)</f>
        <v/>
      </c>
      <c r="AL71">
        <f>IF($A$14="",0,$B$14*AL39*AL39)</f>
        <v/>
      </c>
      <c r="AM71">
        <f>IF($A$14="",0,$B$14*AM39*AM39)</f>
        <v/>
      </c>
      <c r="AN71">
        <f>IF($A$14="",0,$B$14*AN39*AN39)</f>
        <v/>
      </c>
      <c r="AO71">
        <f>IF($A$14="",0,$B$14*AO39*AO39)</f>
        <v/>
      </c>
      <c r="AP71">
        <f>IF($A$14="",0,$B$14*AP39*AP39)</f>
        <v/>
      </c>
      <c r="AQ71">
        <f>IF($A$14="",0,$B$14*AQ39*AQ39)</f>
        <v/>
      </c>
      <c r="AR71">
        <f>IF($A$14="",0,$B$14*AR39*AR39)</f>
        <v/>
      </c>
      <c r="AS71">
        <f>IF($A$14="",0,$B$14*AS39*AS39)</f>
        <v/>
      </c>
      <c r="AT71">
        <f>IF($A$14="",0,$B$14*AT39*AT39)</f>
        <v/>
      </c>
      <c r="AU71">
        <f>IF($A$14="",0,$B$14*AU39*AU39)</f>
        <v/>
      </c>
      <c r="AV71">
        <f>IF($A$14="",0,$B$14*AV39*AV39)</f>
        <v/>
      </c>
      <c r="AW71">
        <f>IF($A$14="",0,$B$14*AW39*AW39)</f>
        <v/>
      </c>
      <c r="AX71">
        <f>IF($A$14="",0,$B$14*AX39*AX39)</f>
        <v/>
      </c>
      <c r="AY71">
        <f>IF($A$14="",0,$B$14*AY39*AY39)</f>
        <v/>
      </c>
      <c r="AZ71">
        <f>IF($A$14="",0,$B$14*AZ39*AZ39)</f>
        <v/>
      </c>
      <c r="BA71">
        <f>IF($A$14="",0,$B$14*BA39*BA39)</f>
        <v/>
      </c>
      <c r="BB71">
        <f>IF($A$14="",0,$B$14*BB39*BB39)</f>
        <v/>
      </c>
      <c r="BC71">
        <f>IF($A$14="",0,$B$14*BC39*BC39)</f>
        <v/>
      </c>
      <c r="BD71">
        <f>IF($A$14="",0,$B$14*BD39*BD39)</f>
        <v/>
      </c>
      <c r="BE71">
        <f>IF($A$14="",0,$B$14*BE39*BE39)</f>
        <v/>
      </c>
      <c r="BF71">
        <f>IF($A$14="",0,$B$14*BF39*BF39)</f>
        <v/>
      </c>
      <c r="BG71">
        <f>IF($A$14="",0,$B$14*BG39*BG39)</f>
        <v/>
      </c>
      <c r="BH71">
        <f>IF($A$14="",0,$B$14*BH39*BH39)</f>
        <v/>
      </c>
      <c r="BI71">
        <f>IF($A$14="",0,$B$14*BI39*BI39)</f>
        <v/>
      </c>
      <c r="BJ71">
        <f>IF($A$14="",0,$B$14*BJ39*BJ39)</f>
        <v/>
      </c>
      <c r="BK71">
        <f>IF($A$14="",0,$B$14*BK39*BK39)</f>
        <v/>
      </c>
      <c r="BL71">
        <f>IF($A$14="",0,$B$14*BL39*BL39)</f>
        <v/>
      </c>
      <c r="BM71">
        <f>IF($A$14="",0,$B$14*BM39*BM39)</f>
        <v/>
      </c>
      <c r="BN71">
        <f>IF($A$14="",0,$B$14*BN39*BN39)</f>
        <v/>
      </c>
      <c r="BO71">
        <f>IF($A$14="",0,$B$14*BO39*BO39)</f>
        <v/>
      </c>
      <c r="BP71">
        <f>IF($A$14="",0,$B$14*BP39*BP39)</f>
        <v/>
      </c>
      <c r="BQ71">
        <f>IF($A$14="",0,$B$14*BQ39*BQ39)</f>
        <v/>
      </c>
      <c r="BR71">
        <f>IF($A$14="",0,$B$14*BR39*BR39)</f>
        <v/>
      </c>
      <c r="BS71">
        <f>IF($A$14="",0,$B$14*BS39*BS39)</f>
        <v/>
      </c>
      <c r="BT71">
        <f>IF($A$14="",0,$B$14*BT39*BT39)</f>
        <v/>
      </c>
      <c r="BU71">
        <f>IF($A$14="",0,$B$14*BU39*BU39)</f>
        <v/>
      </c>
      <c r="BV71">
        <f>IF($A$14="",0,$B$14*BV39*BV39)</f>
        <v/>
      </c>
      <c r="BW71">
        <f>IF($A$14="",0,$B$14*BW39*BW39)</f>
        <v/>
      </c>
      <c r="BX71">
        <f>IF($A$14="",0,$B$14*BX39*BX39)</f>
        <v/>
      </c>
      <c r="BY71">
        <f>IF($A$14="",0,$B$14*BY39*BY39)</f>
        <v/>
      </c>
      <c r="BZ71">
        <f>IF($A$14="",0,$B$14*BZ39*BZ39)</f>
        <v/>
      </c>
      <c r="CA71">
        <f>IF($A$14="",0,$B$14*CA39*CA39)</f>
        <v/>
      </c>
      <c r="CB71">
        <f>IF($A$14="",0,$B$14*CB39*CB39)</f>
        <v/>
      </c>
      <c r="CC71">
        <f>IF($A$14="",0,$B$14*CC39*CC39)</f>
        <v/>
      </c>
      <c r="CD71">
        <f>IF($A$14="",0,$B$14*CD39*CD39)</f>
        <v/>
      </c>
      <c r="CE71">
        <f>IF($A$14="",0,$B$14*CE39*CE39)</f>
        <v/>
      </c>
      <c r="CF71">
        <f>IF($A$14="",0,$B$14*CF39*CF39)</f>
        <v/>
      </c>
      <c r="CG71">
        <f>IF($A$14="",0,$B$14*CG39*CG39)</f>
        <v/>
      </c>
      <c r="CH71">
        <f>IF($A$14="",0,$B$14*CH39*CH39)</f>
        <v/>
      </c>
      <c r="CI71">
        <f>IF($A$14="",0,$B$14*CI39*CI39)</f>
        <v/>
      </c>
      <c r="CJ71">
        <f>IF($A$14="",0,$B$14*CJ39*CJ39)</f>
        <v/>
      </c>
      <c r="CK71">
        <f>IF($A$14="",0,$B$14*CK39*CK39)</f>
        <v/>
      </c>
      <c r="CL71">
        <f>IF($A$14="",0,$B$14*CL39*CL39)</f>
        <v/>
      </c>
      <c r="CM71">
        <f>IF($A$14="",0,$B$14*CM39*CM39)</f>
        <v/>
      </c>
      <c r="CN71">
        <f>IF($A$14="",0,$B$14*CN39*CN39)</f>
        <v/>
      </c>
      <c r="CO71">
        <f>IF($A$14="",0,$B$14*CO39*CO39)</f>
        <v/>
      </c>
      <c r="CP71">
        <f>IF($A$14="",0,$B$14*CP39*CP39)</f>
        <v/>
      </c>
      <c r="CQ71">
        <f>IF($A$14="",0,$B$14*CQ39*CQ39)</f>
        <v/>
      </c>
      <c r="CR71">
        <f>IF($A$14="",0,$B$14*CR39*CR39)</f>
        <v/>
      </c>
      <c r="CS71">
        <f>IF($A$14="",0,$B$14*CS39*CS39)</f>
        <v/>
      </c>
      <c r="CT71">
        <f>IF($A$14="",0,$B$14*CT39*CT39)</f>
        <v/>
      </c>
      <c r="CU71">
        <f>IF($A$14="",0,$B$14*CU39*CU39)</f>
        <v/>
      </c>
      <c r="CV71">
        <f>IF($A$14="",0,$B$14*CV39*CV39)</f>
        <v/>
      </c>
      <c r="CW71">
        <f>IF($A$14="",0,$B$14*CW39*CW39)</f>
        <v/>
      </c>
      <c r="CX71">
        <f>IF($A$14="",0,$B$14*CX39*CX39)</f>
        <v/>
      </c>
      <c r="CY71">
        <f>IF($A$14="",0,$B$14*CY39*CY39)</f>
        <v/>
      </c>
      <c r="CZ71">
        <f>IF($A$14="",0,$B$14*CZ39*CZ39)</f>
        <v/>
      </c>
      <c r="DA71">
        <f>IF($A$14="",0,$B$14*DA39*DA39)</f>
        <v/>
      </c>
      <c r="DB71">
        <f>IF($A$14="",0,$B$14*DB39*DB39)</f>
        <v/>
      </c>
      <c r="DC71">
        <f>IF($A$14="",0,$B$14*DC39*DC39)</f>
        <v/>
      </c>
      <c r="DD71">
        <f>IF($A$14="",0,$B$14*DD39*DD39)</f>
        <v/>
      </c>
      <c r="DE71">
        <f>IF($A$14="",0,$B$14*DE39*DE39)</f>
        <v/>
      </c>
      <c r="DF71">
        <f>IF($A$14="",0,$B$14*DF39*DF39)</f>
        <v/>
      </c>
      <c r="DG71">
        <f>IF($A$14="",0,$B$14*DG39*DG39)</f>
        <v/>
      </c>
      <c r="DH71">
        <f>IF($A$14="",0,$B$14*DH39*DH39)</f>
        <v/>
      </c>
      <c r="DI71">
        <f>IF($A$14="",0,$B$14*DI39*DI39)</f>
        <v/>
      </c>
      <c r="DJ71">
        <f>IF($A$14="",0,$B$14*DJ39*DJ39)</f>
        <v/>
      </c>
      <c r="DK71">
        <f>IF($A$14="",0,$B$14*DK39*DK39)</f>
        <v/>
      </c>
    </row>
    <row r="72">
      <c r="H72" t="n">
        <v>5</v>
      </c>
      <c r="I72" s="10">
        <f>IF(H72=0,0,$I$63*H72^$I$62/($I$61^$I$62+H72^$I$62))</f>
        <v/>
      </c>
      <c r="J72" s="18">
        <f>IF(H72=0,"",I72-I71)</f>
        <v/>
      </c>
      <c r="K72" s="19">
        <f>$I$6*I72-$I$7*H72</f>
        <v/>
      </c>
      <c r="T72">
        <f>IF($A$15="",0,$B$15*T40*T40)</f>
        <v/>
      </c>
      <c r="U72">
        <f>IF($A$15="",0,$B$15*U40*U40)</f>
        <v/>
      </c>
      <c r="V72">
        <f>IF($A$15="",0,$B$15*V40*V40)</f>
        <v/>
      </c>
      <c r="W72">
        <f>IF($A$15="",0,$B$15*W40*W40)</f>
        <v/>
      </c>
      <c r="X72">
        <f>IF($A$15="",0,$B$15*X40*X40)</f>
        <v/>
      </c>
      <c r="Y72">
        <f>IF($A$15="",0,$B$15*Y40*Y40)</f>
        <v/>
      </c>
      <c r="Z72">
        <f>IF($A$15="",0,$B$15*Z40*Z40)</f>
        <v/>
      </c>
      <c r="AA72">
        <f>IF($A$15="",0,$B$15*AA40*AA40)</f>
        <v/>
      </c>
      <c r="AB72">
        <f>IF($A$15="",0,$B$15*AB40*AB40)</f>
        <v/>
      </c>
      <c r="AC72">
        <f>IF($A$15="",0,$B$15*AC40*AC40)</f>
        <v/>
      </c>
      <c r="AD72">
        <f>IF($A$15="",0,$B$15*AD40*AD40)</f>
        <v/>
      </c>
      <c r="AE72">
        <f>IF($A$15="",0,$B$15*AE40*AE40)</f>
        <v/>
      </c>
      <c r="AF72">
        <f>IF($A$15="",0,$B$15*AF40*AF40)</f>
        <v/>
      </c>
      <c r="AG72">
        <f>IF($A$15="",0,$B$15*AG40*AG40)</f>
        <v/>
      </c>
      <c r="AH72">
        <f>IF($A$15="",0,$B$15*AH40*AH40)</f>
        <v/>
      </c>
      <c r="AI72">
        <f>IF($A$15="",0,$B$15*AI40*AI40)</f>
        <v/>
      </c>
      <c r="AJ72">
        <f>IF($A$15="",0,$B$15*AJ40*AJ40)</f>
        <v/>
      </c>
      <c r="AK72">
        <f>IF($A$15="",0,$B$15*AK40*AK40)</f>
        <v/>
      </c>
      <c r="AL72">
        <f>IF($A$15="",0,$B$15*AL40*AL40)</f>
        <v/>
      </c>
      <c r="AM72">
        <f>IF($A$15="",0,$B$15*AM40*AM40)</f>
        <v/>
      </c>
      <c r="AN72">
        <f>IF($A$15="",0,$B$15*AN40*AN40)</f>
        <v/>
      </c>
      <c r="AO72">
        <f>IF($A$15="",0,$B$15*AO40*AO40)</f>
        <v/>
      </c>
      <c r="AP72">
        <f>IF($A$15="",0,$B$15*AP40*AP40)</f>
        <v/>
      </c>
      <c r="AQ72">
        <f>IF($A$15="",0,$B$15*AQ40*AQ40)</f>
        <v/>
      </c>
      <c r="AR72">
        <f>IF($A$15="",0,$B$15*AR40*AR40)</f>
        <v/>
      </c>
      <c r="AS72">
        <f>IF($A$15="",0,$B$15*AS40*AS40)</f>
        <v/>
      </c>
      <c r="AT72">
        <f>IF($A$15="",0,$B$15*AT40*AT40)</f>
        <v/>
      </c>
      <c r="AU72">
        <f>IF($A$15="",0,$B$15*AU40*AU40)</f>
        <v/>
      </c>
      <c r="AV72">
        <f>IF($A$15="",0,$B$15*AV40*AV40)</f>
        <v/>
      </c>
      <c r="AW72">
        <f>IF($A$15="",0,$B$15*AW40*AW40)</f>
        <v/>
      </c>
      <c r="AX72">
        <f>IF($A$15="",0,$B$15*AX40*AX40)</f>
        <v/>
      </c>
      <c r="AY72">
        <f>IF($A$15="",0,$B$15*AY40*AY40)</f>
        <v/>
      </c>
      <c r="AZ72">
        <f>IF($A$15="",0,$B$15*AZ40*AZ40)</f>
        <v/>
      </c>
      <c r="BA72">
        <f>IF($A$15="",0,$B$15*BA40*BA40)</f>
        <v/>
      </c>
      <c r="BB72">
        <f>IF($A$15="",0,$B$15*BB40*BB40)</f>
        <v/>
      </c>
      <c r="BC72">
        <f>IF($A$15="",0,$B$15*BC40*BC40)</f>
        <v/>
      </c>
      <c r="BD72">
        <f>IF($A$15="",0,$B$15*BD40*BD40)</f>
        <v/>
      </c>
      <c r="BE72">
        <f>IF($A$15="",0,$B$15*BE40*BE40)</f>
        <v/>
      </c>
      <c r="BF72">
        <f>IF($A$15="",0,$B$15*BF40*BF40)</f>
        <v/>
      </c>
      <c r="BG72">
        <f>IF($A$15="",0,$B$15*BG40*BG40)</f>
        <v/>
      </c>
      <c r="BH72">
        <f>IF($A$15="",0,$B$15*BH40*BH40)</f>
        <v/>
      </c>
      <c r="BI72">
        <f>IF($A$15="",0,$B$15*BI40*BI40)</f>
        <v/>
      </c>
      <c r="BJ72">
        <f>IF($A$15="",0,$B$15*BJ40*BJ40)</f>
        <v/>
      </c>
      <c r="BK72">
        <f>IF($A$15="",0,$B$15*BK40*BK40)</f>
        <v/>
      </c>
      <c r="BL72">
        <f>IF($A$15="",0,$B$15*BL40*BL40)</f>
        <v/>
      </c>
      <c r="BM72">
        <f>IF($A$15="",0,$B$15*BM40*BM40)</f>
        <v/>
      </c>
      <c r="BN72">
        <f>IF($A$15="",0,$B$15*BN40*BN40)</f>
        <v/>
      </c>
      <c r="BO72">
        <f>IF($A$15="",0,$B$15*BO40*BO40)</f>
        <v/>
      </c>
      <c r="BP72">
        <f>IF($A$15="",0,$B$15*BP40*BP40)</f>
        <v/>
      </c>
      <c r="BQ72">
        <f>IF($A$15="",0,$B$15*BQ40*BQ40)</f>
        <v/>
      </c>
      <c r="BR72">
        <f>IF($A$15="",0,$B$15*BR40*BR40)</f>
        <v/>
      </c>
      <c r="BS72">
        <f>IF($A$15="",0,$B$15*BS40*BS40)</f>
        <v/>
      </c>
      <c r="BT72">
        <f>IF($A$15="",0,$B$15*BT40*BT40)</f>
        <v/>
      </c>
      <c r="BU72">
        <f>IF($A$15="",0,$B$15*BU40*BU40)</f>
        <v/>
      </c>
      <c r="BV72">
        <f>IF($A$15="",0,$B$15*BV40*BV40)</f>
        <v/>
      </c>
      <c r="BW72">
        <f>IF($A$15="",0,$B$15*BW40*BW40)</f>
        <v/>
      </c>
      <c r="BX72">
        <f>IF($A$15="",0,$B$15*BX40*BX40)</f>
        <v/>
      </c>
      <c r="BY72">
        <f>IF($A$15="",0,$B$15*BY40*BY40)</f>
        <v/>
      </c>
      <c r="BZ72">
        <f>IF($A$15="",0,$B$15*BZ40*BZ40)</f>
        <v/>
      </c>
      <c r="CA72">
        <f>IF($A$15="",0,$B$15*CA40*CA40)</f>
        <v/>
      </c>
      <c r="CB72">
        <f>IF($A$15="",0,$B$15*CB40*CB40)</f>
        <v/>
      </c>
      <c r="CC72">
        <f>IF($A$15="",0,$B$15*CC40*CC40)</f>
        <v/>
      </c>
      <c r="CD72">
        <f>IF($A$15="",0,$B$15*CD40*CD40)</f>
        <v/>
      </c>
      <c r="CE72">
        <f>IF($A$15="",0,$B$15*CE40*CE40)</f>
        <v/>
      </c>
      <c r="CF72">
        <f>IF($A$15="",0,$B$15*CF40*CF40)</f>
        <v/>
      </c>
      <c r="CG72">
        <f>IF($A$15="",0,$B$15*CG40*CG40)</f>
        <v/>
      </c>
      <c r="CH72">
        <f>IF($A$15="",0,$B$15*CH40*CH40)</f>
        <v/>
      </c>
      <c r="CI72">
        <f>IF($A$15="",0,$B$15*CI40*CI40)</f>
        <v/>
      </c>
      <c r="CJ72">
        <f>IF($A$15="",0,$B$15*CJ40*CJ40)</f>
        <v/>
      </c>
      <c r="CK72">
        <f>IF($A$15="",0,$B$15*CK40*CK40)</f>
        <v/>
      </c>
      <c r="CL72">
        <f>IF($A$15="",0,$B$15*CL40*CL40)</f>
        <v/>
      </c>
      <c r="CM72">
        <f>IF($A$15="",0,$B$15*CM40*CM40)</f>
        <v/>
      </c>
      <c r="CN72">
        <f>IF($A$15="",0,$B$15*CN40*CN40)</f>
        <v/>
      </c>
      <c r="CO72">
        <f>IF($A$15="",0,$B$15*CO40*CO40)</f>
        <v/>
      </c>
      <c r="CP72">
        <f>IF($A$15="",0,$B$15*CP40*CP40)</f>
        <v/>
      </c>
      <c r="CQ72">
        <f>IF($A$15="",0,$B$15*CQ40*CQ40)</f>
        <v/>
      </c>
      <c r="CR72">
        <f>IF($A$15="",0,$B$15*CR40*CR40)</f>
        <v/>
      </c>
      <c r="CS72">
        <f>IF($A$15="",0,$B$15*CS40*CS40)</f>
        <v/>
      </c>
      <c r="CT72">
        <f>IF($A$15="",0,$B$15*CT40*CT40)</f>
        <v/>
      </c>
      <c r="CU72">
        <f>IF($A$15="",0,$B$15*CU40*CU40)</f>
        <v/>
      </c>
      <c r="CV72">
        <f>IF($A$15="",0,$B$15*CV40*CV40)</f>
        <v/>
      </c>
      <c r="CW72">
        <f>IF($A$15="",0,$B$15*CW40*CW40)</f>
        <v/>
      </c>
      <c r="CX72">
        <f>IF($A$15="",0,$B$15*CX40*CX40)</f>
        <v/>
      </c>
      <c r="CY72">
        <f>IF($A$15="",0,$B$15*CY40*CY40)</f>
        <v/>
      </c>
      <c r="CZ72">
        <f>IF($A$15="",0,$B$15*CZ40*CZ40)</f>
        <v/>
      </c>
      <c r="DA72">
        <f>IF($A$15="",0,$B$15*DA40*DA40)</f>
        <v/>
      </c>
      <c r="DB72">
        <f>IF($A$15="",0,$B$15*DB40*DB40)</f>
        <v/>
      </c>
      <c r="DC72">
        <f>IF($A$15="",0,$B$15*DC40*DC40)</f>
        <v/>
      </c>
      <c r="DD72">
        <f>IF($A$15="",0,$B$15*DD40*DD40)</f>
        <v/>
      </c>
      <c r="DE72">
        <f>IF($A$15="",0,$B$15*DE40*DE40)</f>
        <v/>
      </c>
      <c r="DF72">
        <f>IF($A$15="",0,$B$15*DF40*DF40)</f>
        <v/>
      </c>
      <c r="DG72">
        <f>IF($A$15="",0,$B$15*DG40*DG40)</f>
        <v/>
      </c>
      <c r="DH72">
        <f>IF($A$15="",0,$B$15*DH40*DH40)</f>
        <v/>
      </c>
      <c r="DI72">
        <f>IF($A$15="",0,$B$15*DI40*DI40)</f>
        <v/>
      </c>
      <c r="DJ72">
        <f>IF($A$15="",0,$B$15*DJ40*DJ40)</f>
        <v/>
      </c>
      <c r="DK72">
        <f>IF($A$15="",0,$B$15*DK40*DK40)</f>
        <v/>
      </c>
    </row>
    <row r="73">
      <c r="H73" t="n">
        <v>6</v>
      </c>
      <c r="I73" s="10">
        <f>IF(H73=0,0,$I$63*H73^$I$62/($I$61^$I$62+H73^$I$62))</f>
        <v/>
      </c>
      <c r="J73" s="18">
        <f>IF(H73=0,"",I73-I72)</f>
        <v/>
      </c>
      <c r="K73" s="19">
        <f>$I$6*I73-$I$7*H73</f>
        <v/>
      </c>
      <c r="T73">
        <f>IF($A$16="",0,$B$16*T41*T41)</f>
        <v/>
      </c>
      <c r="U73">
        <f>IF($A$16="",0,$B$16*U41*U41)</f>
        <v/>
      </c>
      <c r="V73">
        <f>IF($A$16="",0,$B$16*V41*V41)</f>
        <v/>
      </c>
      <c r="W73">
        <f>IF($A$16="",0,$B$16*W41*W41)</f>
        <v/>
      </c>
      <c r="X73">
        <f>IF($A$16="",0,$B$16*X41*X41)</f>
        <v/>
      </c>
      <c r="Y73">
        <f>IF($A$16="",0,$B$16*Y41*Y41)</f>
        <v/>
      </c>
      <c r="Z73">
        <f>IF($A$16="",0,$B$16*Z41*Z41)</f>
        <v/>
      </c>
      <c r="AA73">
        <f>IF($A$16="",0,$B$16*AA41*AA41)</f>
        <v/>
      </c>
      <c r="AB73">
        <f>IF($A$16="",0,$B$16*AB41*AB41)</f>
        <v/>
      </c>
      <c r="AC73">
        <f>IF($A$16="",0,$B$16*AC41*AC41)</f>
        <v/>
      </c>
      <c r="AD73">
        <f>IF($A$16="",0,$B$16*AD41*AD41)</f>
        <v/>
      </c>
      <c r="AE73">
        <f>IF($A$16="",0,$B$16*AE41*AE41)</f>
        <v/>
      </c>
      <c r="AF73">
        <f>IF($A$16="",0,$B$16*AF41*AF41)</f>
        <v/>
      </c>
      <c r="AG73">
        <f>IF($A$16="",0,$B$16*AG41*AG41)</f>
        <v/>
      </c>
      <c r="AH73">
        <f>IF($A$16="",0,$B$16*AH41*AH41)</f>
        <v/>
      </c>
      <c r="AI73">
        <f>IF($A$16="",0,$B$16*AI41*AI41)</f>
        <v/>
      </c>
      <c r="AJ73">
        <f>IF($A$16="",0,$B$16*AJ41*AJ41)</f>
        <v/>
      </c>
      <c r="AK73">
        <f>IF($A$16="",0,$B$16*AK41*AK41)</f>
        <v/>
      </c>
      <c r="AL73">
        <f>IF($A$16="",0,$B$16*AL41*AL41)</f>
        <v/>
      </c>
      <c r="AM73">
        <f>IF($A$16="",0,$B$16*AM41*AM41)</f>
        <v/>
      </c>
      <c r="AN73">
        <f>IF($A$16="",0,$B$16*AN41*AN41)</f>
        <v/>
      </c>
      <c r="AO73">
        <f>IF($A$16="",0,$B$16*AO41*AO41)</f>
        <v/>
      </c>
      <c r="AP73">
        <f>IF($A$16="",0,$B$16*AP41*AP41)</f>
        <v/>
      </c>
      <c r="AQ73">
        <f>IF($A$16="",0,$B$16*AQ41*AQ41)</f>
        <v/>
      </c>
      <c r="AR73">
        <f>IF($A$16="",0,$B$16*AR41*AR41)</f>
        <v/>
      </c>
      <c r="AS73">
        <f>IF($A$16="",0,$B$16*AS41*AS41)</f>
        <v/>
      </c>
      <c r="AT73">
        <f>IF($A$16="",0,$B$16*AT41*AT41)</f>
        <v/>
      </c>
      <c r="AU73">
        <f>IF($A$16="",0,$B$16*AU41*AU41)</f>
        <v/>
      </c>
      <c r="AV73">
        <f>IF($A$16="",0,$B$16*AV41*AV41)</f>
        <v/>
      </c>
      <c r="AW73">
        <f>IF($A$16="",0,$B$16*AW41*AW41)</f>
        <v/>
      </c>
      <c r="AX73">
        <f>IF($A$16="",0,$B$16*AX41*AX41)</f>
        <v/>
      </c>
      <c r="AY73">
        <f>IF($A$16="",0,$B$16*AY41*AY41)</f>
        <v/>
      </c>
      <c r="AZ73">
        <f>IF($A$16="",0,$B$16*AZ41*AZ41)</f>
        <v/>
      </c>
      <c r="BA73">
        <f>IF($A$16="",0,$B$16*BA41*BA41)</f>
        <v/>
      </c>
      <c r="BB73">
        <f>IF($A$16="",0,$B$16*BB41*BB41)</f>
        <v/>
      </c>
      <c r="BC73">
        <f>IF($A$16="",0,$B$16*BC41*BC41)</f>
        <v/>
      </c>
      <c r="BD73">
        <f>IF($A$16="",0,$B$16*BD41*BD41)</f>
        <v/>
      </c>
      <c r="BE73">
        <f>IF($A$16="",0,$B$16*BE41*BE41)</f>
        <v/>
      </c>
      <c r="BF73">
        <f>IF($A$16="",0,$B$16*BF41*BF41)</f>
        <v/>
      </c>
      <c r="BG73">
        <f>IF($A$16="",0,$B$16*BG41*BG41)</f>
        <v/>
      </c>
      <c r="BH73">
        <f>IF($A$16="",0,$B$16*BH41*BH41)</f>
        <v/>
      </c>
      <c r="BI73">
        <f>IF($A$16="",0,$B$16*BI41*BI41)</f>
        <v/>
      </c>
      <c r="BJ73">
        <f>IF($A$16="",0,$B$16*BJ41*BJ41)</f>
        <v/>
      </c>
      <c r="BK73">
        <f>IF($A$16="",0,$B$16*BK41*BK41)</f>
        <v/>
      </c>
      <c r="BL73">
        <f>IF($A$16="",0,$B$16*BL41*BL41)</f>
        <v/>
      </c>
      <c r="BM73">
        <f>IF($A$16="",0,$B$16*BM41*BM41)</f>
        <v/>
      </c>
      <c r="BN73">
        <f>IF($A$16="",0,$B$16*BN41*BN41)</f>
        <v/>
      </c>
      <c r="BO73">
        <f>IF($A$16="",0,$B$16*BO41*BO41)</f>
        <v/>
      </c>
      <c r="BP73">
        <f>IF($A$16="",0,$B$16*BP41*BP41)</f>
        <v/>
      </c>
      <c r="BQ73">
        <f>IF($A$16="",0,$B$16*BQ41*BQ41)</f>
        <v/>
      </c>
      <c r="BR73">
        <f>IF($A$16="",0,$B$16*BR41*BR41)</f>
        <v/>
      </c>
      <c r="BS73">
        <f>IF($A$16="",0,$B$16*BS41*BS41)</f>
        <v/>
      </c>
      <c r="BT73">
        <f>IF($A$16="",0,$B$16*BT41*BT41)</f>
        <v/>
      </c>
      <c r="BU73">
        <f>IF($A$16="",0,$B$16*BU41*BU41)</f>
        <v/>
      </c>
      <c r="BV73">
        <f>IF($A$16="",0,$B$16*BV41*BV41)</f>
        <v/>
      </c>
      <c r="BW73">
        <f>IF($A$16="",0,$B$16*BW41*BW41)</f>
        <v/>
      </c>
      <c r="BX73">
        <f>IF($A$16="",0,$B$16*BX41*BX41)</f>
        <v/>
      </c>
      <c r="BY73">
        <f>IF($A$16="",0,$B$16*BY41*BY41)</f>
        <v/>
      </c>
      <c r="BZ73">
        <f>IF($A$16="",0,$B$16*BZ41*BZ41)</f>
        <v/>
      </c>
      <c r="CA73">
        <f>IF($A$16="",0,$B$16*CA41*CA41)</f>
        <v/>
      </c>
      <c r="CB73">
        <f>IF($A$16="",0,$B$16*CB41*CB41)</f>
        <v/>
      </c>
      <c r="CC73">
        <f>IF($A$16="",0,$B$16*CC41*CC41)</f>
        <v/>
      </c>
      <c r="CD73">
        <f>IF($A$16="",0,$B$16*CD41*CD41)</f>
        <v/>
      </c>
      <c r="CE73">
        <f>IF($A$16="",0,$B$16*CE41*CE41)</f>
        <v/>
      </c>
      <c r="CF73">
        <f>IF($A$16="",0,$B$16*CF41*CF41)</f>
        <v/>
      </c>
      <c r="CG73">
        <f>IF($A$16="",0,$B$16*CG41*CG41)</f>
        <v/>
      </c>
      <c r="CH73">
        <f>IF($A$16="",0,$B$16*CH41*CH41)</f>
        <v/>
      </c>
      <c r="CI73">
        <f>IF($A$16="",0,$B$16*CI41*CI41)</f>
        <v/>
      </c>
      <c r="CJ73">
        <f>IF($A$16="",0,$B$16*CJ41*CJ41)</f>
        <v/>
      </c>
      <c r="CK73">
        <f>IF($A$16="",0,$B$16*CK41*CK41)</f>
        <v/>
      </c>
      <c r="CL73">
        <f>IF($A$16="",0,$B$16*CL41*CL41)</f>
        <v/>
      </c>
      <c r="CM73">
        <f>IF($A$16="",0,$B$16*CM41*CM41)</f>
        <v/>
      </c>
      <c r="CN73">
        <f>IF($A$16="",0,$B$16*CN41*CN41)</f>
        <v/>
      </c>
      <c r="CO73">
        <f>IF($A$16="",0,$B$16*CO41*CO41)</f>
        <v/>
      </c>
      <c r="CP73">
        <f>IF($A$16="",0,$B$16*CP41*CP41)</f>
        <v/>
      </c>
      <c r="CQ73">
        <f>IF($A$16="",0,$B$16*CQ41*CQ41)</f>
        <v/>
      </c>
      <c r="CR73">
        <f>IF($A$16="",0,$B$16*CR41*CR41)</f>
        <v/>
      </c>
      <c r="CS73">
        <f>IF($A$16="",0,$B$16*CS41*CS41)</f>
        <v/>
      </c>
      <c r="CT73">
        <f>IF($A$16="",0,$B$16*CT41*CT41)</f>
        <v/>
      </c>
      <c r="CU73">
        <f>IF($A$16="",0,$B$16*CU41*CU41)</f>
        <v/>
      </c>
      <c r="CV73">
        <f>IF($A$16="",0,$B$16*CV41*CV41)</f>
        <v/>
      </c>
      <c r="CW73">
        <f>IF($A$16="",0,$B$16*CW41*CW41)</f>
        <v/>
      </c>
      <c r="CX73">
        <f>IF($A$16="",0,$B$16*CX41*CX41)</f>
        <v/>
      </c>
      <c r="CY73">
        <f>IF($A$16="",0,$B$16*CY41*CY41)</f>
        <v/>
      </c>
      <c r="CZ73">
        <f>IF($A$16="",0,$B$16*CZ41*CZ41)</f>
        <v/>
      </c>
      <c r="DA73">
        <f>IF($A$16="",0,$B$16*DA41*DA41)</f>
        <v/>
      </c>
      <c r="DB73">
        <f>IF($A$16="",0,$B$16*DB41*DB41)</f>
        <v/>
      </c>
      <c r="DC73">
        <f>IF($A$16="",0,$B$16*DC41*DC41)</f>
        <v/>
      </c>
      <c r="DD73">
        <f>IF($A$16="",0,$B$16*DD41*DD41)</f>
        <v/>
      </c>
      <c r="DE73">
        <f>IF($A$16="",0,$B$16*DE41*DE41)</f>
        <v/>
      </c>
      <c r="DF73">
        <f>IF($A$16="",0,$B$16*DF41*DF41)</f>
        <v/>
      </c>
      <c r="DG73">
        <f>IF($A$16="",0,$B$16*DG41*DG41)</f>
        <v/>
      </c>
      <c r="DH73">
        <f>IF($A$16="",0,$B$16*DH41*DH41)</f>
        <v/>
      </c>
      <c r="DI73">
        <f>IF($A$16="",0,$B$16*DI41*DI41)</f>
        <v/>
      </c>
      <c r="DJ73">
        <f>IF($A$16="",0,$B$16*DJ41*DJ41)</f>
        <v/>
      </c>
      <c r="DK73">
        <f>IF($A$16="",0,$B$16*DK41*DK41)</f>
        <v/>
      </c>
    </row>
    <row r="74">
      <c r="H74" t="n">
        <v>7</v>
      </c>
      <c r="I74" s="10">
        <f>IF(H74=0,0,$I$63*H74^$I$62/($I$61^$I$62+H74^$I$62))</f>
        <v/>
      </c>
      <c r="J74" s="18">
        <f>IF(H74=0,"",I74-I73)</f>
        <v/>
      </c>
      <c r="K74" s="19">
        <f>$I$6*I74-$I$7*H74</f>
        <v/>
      </c>
      <c r="T74">
        <f>IF($A$17="",0,$B$17*T42*T42)</f>
        <v/>
      </c>
      <c r="U74">
        <f>IF($A$17="",0,$B$17*U42*U42)</f>
        <v/>
      </c>
      <c r="V74">
        <f>IF($A$17="",0,$B$17*V42*V42)</f>
        <v/>
      </c>
      <c r="W74">
        <f>IF($A$17="",0,$B$17*W42*W42)</f>
        <v/>
      </c>
      <c r="X74">
        <f>IF($A$17="",0,$B$17*X42*X42)</f>
        <v/>
      </c>
      <c r="Y74">
        <f>IF($A$17="",0,$B$17*Y42*Y42)</f>
        <v/>
      </c>
      <c r="Z74">
        <f>IF($A$17="",0,$B$17*Z42*Z42)</f>
        <v/>
      </c>
      <c r="AA74">
        <f>IF($A$17="",0,$B$17*AA42*AA42)</f>
        <v/>
      </c>
      <c r="AB74">
        <f>IF($A$17="",0,$B$17*AB42*AB42)</f>
        <v/>
      </c>
      <c r="AC74">
        <f>IF($A$17="",0,$B$17*AC42*AC42)</f>
        <v/>
      </c>
      <c r="AD74">
        <f>IF($A$17="",0,$B$17*AD42*AD42)</f>
        <v/>
      </c>
      <c r="AE74">
        <f>IF($A$17="",0,$B$17*AE42*AE42)</f>
        <v/>
      </c>
      <c r="AF74">
        <f>IF($A$17="",0,$B$17*AF42*AF42)</f>
        <v/>
      </c>
      <c r="AG74">
        <f>IF($A$17="",0,$B$17*AG42*AG42)</f>
        <v/>
      </c>
      <c r="AH74">
        <f>IF($A$17="",0,$B$17*AH42*AH42)</f>
        <v/>
      </c>
      <c r="AI74">
        <f>IF($A$17="",0,$B$17*AI42*AI42)</f>
        <v/>
      </c>
      <c r="AJ74">
        <f>IF($A$17="",0,$B$17*AJ42*AJ42)</f>
        <v/>
      </c>
      <c r="AK74">
        <f>IF($A$17="",0,$B$17*AK42*AK42)</f>
        <v/>
      </c>
      <c r="AL74">
        <f>IF($A$17="",0,$B$17*AL42*AL42)</f>
        <v/>
      </c>
      <c r="AM74">
        <f>IF($A$17="",0,$B$17*AM42*AM42)</f>
        <v/>
      </c>
      <c r="AN74">
        <f>IF($A$17="",0,$B$17*AN42*AN42)</f>
        <v/>
      </c>
      <c r="AO74">
        <f>IF($A$17="",0,$B$17*AO42*AO42)</f>
        <v/>
      </c>
      <c r="AP74">
        <f>IF($A$17="",0,$B$17*AP42*AP42)</f>
        <v/>
      </c>
      <c r="AQ74">
        <f>IF($A$17="",0,$B$17*AQ42*AQ42)</f>
        <v/>
      </c>
      <c r="AR74">
        <f>IF($A$17="",0,$B$17*AR42*AR42)</f>
        <v/>
      </c>
      <c r="AS74">
        <f>IF($A$17="",0,$B$17*AS42*AS42)</f>
        <v/>
      </c>
      <c r="AT74">
        <f>IF($A$17="",0,$B$17*AT42*AT42)</f>
        <v/>
      </c>
      <c r="AU74">
        <f>IF($A$17="",0,$B$17*AU42*AU42)</f>
        <v/>
      </c>
      <c r="AV74">
        <f>IF($A$17="",0,$B$17*AV42*AV42)</f>
        <v/>
      </c>
      <c r="AW74">
        <f>IF($A$17="",0,$B$17*AW42*AW42)</f>
        <v/>
      </c>
      <c r="AX74">
        <f>IF($A$17="",0,$B$17*AX42*AX42)</f>
        <v/>
      </c>
      <c r="AY74">
        <f>IF($A$17="",0,$B$17*AY42*AY42)</f>
        <v/>
      </c>
      <c r="AZ74">
        <f>IF($A$17="",0,$B$17*AZ42*AZ42)</f>
        <v/>
      </c>
      <c r="BA74">
        <f>IF($A$17="",0,$B$17*BA42*BA42)</f>
        <v/>
      </c>
      <c r="BB74">
        <f>IF($A$17="",0,$B$17*BB42*BB42)</f>
        <v/>
      </c>
      <c r="BC74">
        <f>IF($A$17="",0,$B$17*BC42*BC42)</f>
        <v/>
      </c>
      <c r="BD74">
        <f>IF($A$17="",0,$B$17*BD42*BD42)</f>
        <v/>
      </c>
      <c r="BE74">
        <f>IF($A$17="",0,$B$17*BE42*BE42)</f>
        <v/>
      </c>
      <c r="BF74">
        <f>IF($A$17="",0,$B$17*BF42*BF42)</f>
        <v/>
      </c>
      <c r="BG74">
        <f>IF($A$17="",0,$B$17*BG42*BG42)</f>
        <v/>
      </c>
      <c r="BH74">
        <f>IF($A$17="",0,$B$17*BH42*BH42)</f>
        <v/>
      </c>
      <c r="BI74">
        <f>IF($A$17="",0,$B$17*BI42*BI42)</f>
        <v/>
      </c>
      <c r="BJ74">
        <f>IF($A$17="",0,$B$17*BJ42*BJ42)</f>
        <v/>
      </c>
      <c r="BK74">
        <f>IF($A$17="",0,$B$17*BK42*BK42)</f>
        <v/>
      </c>
      <c r="BL74">
        <f>IF($A$17="",0,$B$17*BL42*BL42)</f>
        <v/>
      </c>
      <c r="BM74">
        <f>IF($A$17="",0,$B$17*BM42*BM42)</f>
        <v/>
      </c>
      <c r="BN74">
        <f>IF($A$17="",0,$B$17*BN42*BN42)</f>
        <v/>
      </c>
      <c r="BO74">
        <f>IF($A$17="",0,$B$17*BO42*BO42)</f>
        <v/>
      </c>
      <c r="BP74">
        <f>IF($A$17="",0,$B$17*BP42*BP42)</f>
        <v/>
      </c>
      <c r="BQ74">
        <f>IF($A$17="",0,$B$17*BQ42*BQ42)</f>
        <v/>
      </c>
      <c r="BR74">
        <f>IF($A$17="",0,$B$17*BR42*BR42)</f>
        <v/>
      </c>
      <c r="BS74">
        <f>IF($A$17="",0,$B$17*BS42*BS42)</f>
        <v/>
      </c>
      <c r="BT74">
        <f>IF($A$17="",0,$B$17*BT42*BT42)</f>
        <v/>
      </c>
      <c r="BU74">
        <f>IF($A$17="",0,$B$17*BU42*BU42)</f>
        <v/>
      </c>
      <c r="BV74">
        <f>IF($A$17="",0,$B$17*BV42*BV42)</f>
        <v/>
      </c>
      <c r="BW74">
        <f>IF($A$17="",0,$B$17*BW42*BW42)</f>
        <v/>
      </c>
      <c r="BX74">
        <f>IF($A$17="",0,$B$17*BX42*BX42)</f>
        <v/>
      </c>
      <c r="BY74">
        <f>IF($A$17="",0,$B$17*BY42*BY42)</f>
        <v/>
      </c>
      <c r="BZ74">
        <f>IF($A$17="",0,$B$17*BZ42*BZ42)</f>
        <v/>
      </c>
      <c r="CA74">
        <f>IF($A$17="",0,$B$17*CA42*CA42)</f>
        <v/>
      </c>
      <c r="CB74">
        <f>IF($A$17="",0,$B$17*CB42*CB42)</f>
        <v/>
      </c>
      <c r="CC74">
        <f>IF($A$17="",0,$B$17*CC42*CC42)</f>
        <v/>
      </c>
      <c r="CD74">
        <f>IF($A$17="",0,$B$17*CD42*CD42)</f>
        <v/>
      </c>
      <c r="CE74">
        <f>IF($A$17="",0,$B$17*CE42*CE42)</f>
        <v/>
      </c>
      <c r="CF74">
        <f>IF($A$17="",0,$B$17*CF42*CF42)</f>
        <v/>
      </c>
      <c r="CG74">
        <f>IF($A$17="",0,$B$17*CG42*CG42)</f>
        <v/>
      </c>
      <c r="CH74">
        <f>IF($A$17="",0,$B$17*CH42*CH42)</f>
        <v/>
      </c>
      <c r="CI74">
        <f>IF($A$17="",0,$B$17*CI42*CI42)</f>
        <v/>
      </c>
      <c r="CJ74">
        <f>IF($A$17="",0,$B$17*CJ42*CJ42)</f>
        <v/>
      </c>
      <c r="CK74">
        <f>IF($A$17="",0,$B$17*CK42*CK42)</f>
        <v/>
      </c>
      <c r="CL74">
        <f>IF($A$17="",0,$B$17*CL42*CL42)</f>
        <v/>
      </c>
      <c r="CM74">
        <f>IF($A$17="",0,$B$17*CM42*CM42)</f>
        <v/>
      </c>
      <c r="CN74">
        <f>IF($A$17="",0,$B$17*CN42*CN42)</f>
        <v/>
      </c>
      <c r="CO74">
        <f>IF($A$17="",0,$B$17*CO42*CO42)</f>
        <v/>
      </c>
      <c r="CP74">
        <f>IF($A$17="",0,$B$17*CP42*CP42)</f>
        <v/>
      </c>
      <c r="CQ74">
        <f>IF($A$17="",0,$B$17*CQ42*CQ42)</f>
        <v/>
      </c>
      <c r="CR74">
        <f>IF($A$17="",0,$B$17*CR42*CR42)</f>
        <v/>
      </c>
      <c r="CS74">
        <f>IF($A$17="",0,$B$17*CS42*CS42)</f>
        <v/>
      </c>
      <c r="CT74">
        <f>IF($A$17="",0,$B$17*CT42*CT42)</f>
        <v/>
      </c>
      <c r="CU74">
        <f>IF($A$17="",0,$B$17*CU42*CU42)</f>
        <v/>
      </c>
      <c r="CV74">
        <f>IF($A$17="",0,$B$17*CV42*CV42)</f>
        <v/>
      </c>
      <c r="CW74">
        <f>IF($A$17="",0,$B$17*CW42*CW42)</f>
        <v/>
      </c>
      <c r="CX74">
        <f>IF($A$17="",0,$B$17*CX42*CX42)</f>
        <v/>
      </c>
      <c r="CY74">
        <f>IF($A$17="",0,$B$17*CY42*CY42)</f>
        <v/>
      </c>
      <c r="CZ74">
        <f>IF($A$17="",0,$B$17*CZ42*CZ42)</f>
        <v/>
      </c>
      <c r="DA74">
        <f>IF($A$17="",0,$B$17*DA42*DA42)</f>
        <v/>
      </c>
      <c r="DB74">
        <f>IF($A$17="",0,$B$17*DB42*DB42)</f>
        <v/>
      </c>
      <c r="DC74">
        <f>IF($A$17="",0,$B$17*DC42*DC42)</f>
        <v/>
      </c>
      <c r="DD74">
        <f>IF($A$17="",0,$B$17*DD42*DD42)</f>
        <v/>
      </c>
      <c r="DE74">
        <f>IF($A$17="",0,$B$17*DE42*DE42)</f>
        <v/>
      </c>
      <c r="DF74">
        <f>IF($A$17="",0,$B$17*DF42*DF42)</f>
        <v/>
      </c>
      <c r="DG74">
        <f>IF($A$17="",0,$B$17*DG42*DG42)</f>
        <v/>
      </c>
      <c r="DH74">
        <f>IF($A$17="",0,$B$17*DH42*DH42)</f>
        <v/>
      </c>
      <c r="DI74">
        <f>IF($A$17="",0,$B$17*DI42*DI42)</f>
        <v/>
      </c>
      <c r="DJ74">
        <f>IF($A$17="",0,$B$17*DJ42*DJ42)</f>
        <v/>
      </c>
      <c r="DK74">
        <f>IF($A$17="",0,$B$17*DK42*DK42)</f>
        <v/>
      </c>
    </row>
    <row r="75">
      <c r="H75" t="n">
        <v>8</v>
      </c>
      <c r="I75" s="10">
        <f>IF(H75=0,0,$I$63*H75^$I$62/($I$61^$I$62+H75^$I$62))</f>
        <v/>
      </c>
      <c r="J75" s="18">
        <f>IF(H75=0,"",I75-I74)</f>
        <v/>
      </c>
      <c r="K75" s="19">
        <f>$I$6*I75-$I$7*H75</f>
        <v/>
      </c>
      <c r="T75">
        <f>IF($A$18="",0,$B$18*T43*T43)</f>
        <v/>
      </c>
      <c r="U75">
        <f>IF($A$18="",0,$B$18*U43*U43)</f>
        <v/>
      </c>
      <c r="V75">
        <f>IF($A$18="",0,$B$18*V43*V43)</f>
        <v/>
      </c>
      <c r="W75">
        <f>IF($A$18="",0,$B$18*W43*W43)</f>
        <v/>
      </c>
      <c r="X75">
        <f>IF($A$18="",0,$B$18*X43*X43)</f>
        <v/>
      </c>
      <c r="Y75">
        <f>IF($A$18="",0,$B$18*Y43*Y43)</f>
        <v/>
      </c>
      <c r="Z75">
        <f>IF($A$18="",0,$B$18*Z43*Z43)</f>
        <v/>
      </c>
      <c r="AA75">
        <f>IF($A$18="",0,$B$18*AA43*AA43)</f>
        <v/>
      </c>
      <c r="AB75">
        <f>IF($A$18="",0,$B$18*AB43*AB43)</f>
        <v/>
      </c>
      <c r="AC75">
        <f>IF($A$18="",0,$B$18*AC43*AC43)</f>
        <v/>
      </c>
      <c r="AD75">
        <f>IF($A$18="",0,$B$18*AD43*AD43)</f>
        <v/>
      </c>
      <c r="AE75">
        <f>IF($A$18="",0,$B$18*AE43*AE43)</f>
        <v/>
      </c>
      <c r="AF75">
        <f>IF($A$18="",0,$B$18*AF43*AF43)</f>
        <v/>
      </c>
      <c r="AG75">
        <f>IF($A$18="",0,$B$18*AG43*AG43)</f>
        <v/>
      </c>
      <c r="AH75">
        <f>IF($A$18="",0,$B$18*AH43*AH43)</f>
        <v/>
      </c>
      <c r="AI75">
        <f>IF($A$18="",0,$B$18*AI43*AI43)</f>
        <v/>
      </c>
      <c r="AJ75">
        <f>IF($A$18="",0,$B$18*AJ43*AJ43)</f>
        <v/>
      </c>
      <c r="AK75">
        <f>IF($A$18="",0,$B$18*AK43*AK43)</f>
        <v/>
      </c>
      <c r="AL75">
        <f>IF($A$18="",0,$B$18*AL43*AL43)</f>
        <v/>
      </c>
      <c r="AM75">
        <f>IF($A$18="",0,$B$18*AM43*AM43)</f>
        <v/>
      </c>
      <c r="AN75">
        <f>IF($A$18="",0,$B$18*AN43*AN43)</f>
        <v/>
      </c>
      <c r="AO75">
        <f>IF($A$18="",0,$B$18*AO43*AO43)</f>
        <v/>
      </c>
      <c r="AP75">
        <f>IF($A$18="",0,$B$18*AP43*AP43)</f>
        <v/>
      </c>
      <c r="AQ75">
        <f>IF($A$18="",0,$B$18*AQ43*AQ43)</f>
        <v/>
      </c>
      <c r="AR75">
        <f>IF($A$18="",0,$B$18*AR43*AR43)</f>
        <v/>
      </c>
      <c r="AS75">
        <f>IF($A$18="",0,$B$18*AS43*AS43)</f>
        <v/>
      </c>
      <c r="AT75">
        <f>IF($A$18="",0,$B$18*AT43*AT43)</f>
        <v/>
      </c>
      <c r="AU75">
        <f>IF($A$18="",0,$B$18*AU43*AU43)</f>
        <v/>
      </c>
      <c r="AV75">
        <f>IF($A$18="",0,$B$18*AV43*AV43)</f>
        <v/>
      </c>
      <c r="AW75">
        <f>IF($A$18="",0,$B$18*AW43*AW43)</f>
        <v/>
      </c>
      <c r="AX75">
        <f>IF($A$18="",0,$B$18*AX43*AX43)</f>
        <v/>
      </c>
      <c r="AY75">
        <f>IF($A$18="",0,$B$18*AY43*AY43)</f>
        <v/>
      </c>
      <c r="AZ75">
        <f>IF($A$18="",0,$B$18*AZ43*AZ43)</f>
        <v/>
      </c>
      <c r="BA75">
        <f>IF($A$18="",0,$B$18*BA43*BA43)</f>
        <v/>
      </c>
      <c r="BB75">
        <f>IF($A$18="",0,$B$18*BB43*BB43)</f>
        <v/>
      </c>
      <c r="BC75">
        <f>IF($A$18="",0,$B$18*BC43*BC43)</f>
        <v/>
      </c>
      <c r="BD75">
        <f>IF($A$18="",0,$B$18*BD43*BD43)</f>
        <v/>
      </c>
      <c r="BE75">
        <f>IF($A$18="",0,$B$18*BE43*BE43)</f>
        <v/>
      </c>
      <c r="BF75">
        <f>IF($A$18="",0,$B$18*BF43*BF43)</f>
        <v/>
      </c>
      <c r="BG75">
        <f>IF($A$18="",0,$B$18*BG43*BG43)</f>
        <v/>
      </c>
      <c r="BH75">
        <f>IF($A$18="",0,$B$18*BH43*BH43)</f>
        <v/>
      </c>
      <c r="BI75">
        <f>IF($A$18="",0,$B$18*BI43*BI43)</f>
        <v/>
      </c>
      <c r="BJ75">
        <f>IF($A$18="",0,$B$18*BJ43*BJ43)</f>
        <v/>
      </c>
      <c r="BK75">
        <f>IF($A$18="",0,$B$18*BK43*BK43)</f>
        <v/>
      </c>
      <c r="BL75">
        <f>IF($A$18="",0,$B$18*BL43*BL43)</f>
        <v/>
      </c>
      <c r="BM75">
        <f>IF($A$18="",0,$B$18*BM43*BM43)</f>
        <v/>
      </c>
      <c r="BN75">
        <f>IF($A$18="",0,$B$18*BN43*BN43)</f>
        <v/>
      </c>
      <c r="BO75">
        <f>IF($A$18="",0,$B$18*BO43*BO43)</f>
        <v/>
      </c>
      <c r="BP75">
        <f>IF($A$18="",0,$B$18*BP43*BP43)</f>
        <v/>
      </c>
      <c r="BQ75">
        <f>IF($A$18="",0,$B$18*BQ43*BQ43)</f>
        <v/>
      </c>
      <c r="BR75">
        <f>IF($A$18="",0,$B$18*BR43*BR43)</f>
        <v/>
      </c>
      <c r="BS75">
        <f>IF($A$18="",0,$B$18*BS43*BS43)</f>
        <v/>
      </c>
      <c r="BT75">
        <f>IF($A$18="",0,$B$18*BT43*BT43)</f>
        <v/>
      </c>
      <c r="BU75">
        <f>IF($A$18="",0,$B$18*BU43*BU43)</f>
        <v/>
      </c>
      <c r="BV75">
        <f>IF($A$18="",0,$B$18*BV43*BV43)</f>
        <v/>
      </c>
      <c r="BW75">
        <f>IF($A$18="",0,$B$18*BW43*BW43)</f>
        <v/>
      </c>
      <c r="BX75">
        <f>IF($A$18="",0,$B$18*BX43*BX43)</f>
        <v/>
      </c>
      <c r="BY75">
        <f>IF($A$18="",0,$B$18*BY43*BY43)</f>
        <v/>
      </c>
      <c r="BZ75">
        <f>IF($A$18="",0,$B$18*BZ43*BZ43)</f>
        <v/>
      </c>
      <c r="CA75">
        <f>IF($A$18="",0,$B$18*CA43*CA43)</f>
        <v/>
      </c>
      <c r="CB75">
        <f>IF($A$18="",0,$B$18*CB43*CB43)</f>
        <v/>
      </c>
      <c r="CC75">
        <f>IF($A$18="",0,$B$18*CC43*CC43)</f>
        <v/>
      </c>
      <c r="CD75">
        <f>IF($A$18="",0,$B$18*CD43*CD43)</f>
        <v/>
      </c>
      <c r="CE75">
        <f>IF($A$18="",0,$B$18*CE43*CE43)</f>
        <v/>
      </c>
      <c r="CF75">
        <f>IF($A$18="",0,$B$18*CF43*CF43)</f>
        <v/>
      </c>
      <c r="CG75">
        <f>IF($A$18="",0,$B$18*CG43*CG43)</f>
        <v/>
      </c>
      <c r="CH75">
        <f>IF($A$18="",0,$B$18*CH43*CH43)</f>
        <v/>
      </c>
      <c r="CI75">
        <f>IF($A$18="",0,$B$18*CI43*CI43)</f>
        <v/>
      </c>
      <c r="CJ75">
        <f>IF($A$18="",0,$B$18*CJ43*CJ43)</f>
        <v/>
      </c>
      <c r="CK75">
        <f>IF($A$18="",0,$B$18*CK43*CK43)</f>
        <v/>
      </c>
      <c r="CL75">
        <f>IF($A$18="",0,$B$18*CL43*CL43)</f>
        <v/>
      </c>
      <c r="CM75">
        <f>IF($A$18="",0,$B$18*CM43*CM43)</f>
        <v/>
      </c>
      <c r="CN75">
        <f>IF($A$18="",0,$B$18*CN43*CN43)</f>
        <v/>
      </c>
      <c r="CO75">
        <f>IF($A$18="",0,$B$18*CO43*CO43)</f>
        <v/>
      </c>
      <c r="CP75">
        <f>IF($A$18="",0,$B$18*CP43*CP43)</f>
        <v/>
      </c>
      <c r="CQ75">
        <f>IF($A$18="",0,$B$18*CQ43*CQ43)</f>
        <v/>
      </c>
      <c r="CR75">
        <f>IF($A$18="",0,$B$18*CR43*CR43)</f>
        <v/>
      </c>
      <c r="CS75">
        <f>IF($A$18="",0,$B$18*CS43*CS43)</f>
        <v/>
      </c>
      <c r="CT75">
        <f>IF($A$18="",0,$B$18*CT43*CT43)</f>
        <v/>
      </c>
      <c r="CU75">
        <f>IF($A$18="",0,$B$18*CU43*CU43)</f>
        <v/>
      </c>
      <c r="CV75">
        <f>IF($A$18="",0,$B$18*CV43*CV43)</f>
        <v/>
      </c>
      <c r="CW75">
        <f>IF($A$18="",0,$B$18*CW43*CW43)</f>
        <v/>
      </c>
      <c r="CX75">
        <f>IF($A$18="",0,$B$18*CX43*CX43)</f>
        <v/>
      </c>
      <c r="CY75">
        <f>IF($A$18="",0,$B$18*CY43*CY43)</f>
        <v/>
      </c>
      <c r="CZ75">
        <f>IF($A$18="",0,$B$18*CZ43*CZ43)</f>
        <v/>
      </c>
      <c r="DA75">
        <f>IF($A$18="",0,$B$18*DA43*DA43)</f>
        <v/>
      </c>
      <c r="DB75">
        <f>IF($A$18="",0,$B$18*DB43*DB43)</f>
        <v/>
      </c>
      <c r="DC75">
        <f>IF($A$18="",0,$B$18*DC43*DC43)</f>
        <v/>
      </c>
      <c r="DD75">
        <f>IF($A$18="",0,$B$18*DD43*DD43)</f>
        <v/>
      </c>
      <c r="DE75">
        <f>IF($A$18="",0,$B$18*DE43*DE43)</f>
        <v/>
      </c>
      <c r="DF75">
        <f>IF($A$18="",0,$B$18*DF43*DF43)</f>
        <v/>
      </c>
      <c r="DG75">
        <f>IF($A$18="",0,$B$18*DG43*DG43)</f>
        <v/>
      </c>
      <c r="DH75">
        <f>IF($A$18="",0,$B$18*DH43*DH43)</f>
        <v/>
      </c>
      <c r="DI75">
        <f>IF($A$18="",0,$B$18*DI43*DI43)</f>
        <v/>
      </c>
      <c r="DJ75">
        <f>IF($A$18="",0,$B$18*DJ43*DJ43)</f>
        <v/>
      </c>
      <c r="DK75">
        <f>IF($A$18="",0,$B$18*DK43*DK43)</f>
        <v/>
      </c>
    </row>
    <row r="76">
      <c r="H76" t="n">
        <v>9</v>
      </c>
      <c r="I76" s="10">
        <f>IF(H76=0,0,$I$63*H76^$I$62/($I$61^$I$62+H76^$I$62))</f>
        <v/>
      </c>
      <c r="J76" s="18">
        <f>IF(H76=0,"",I76-I75)</f>
        <v/>
      </c>
      <c r="K76" s="19">
        <f>$I$6*I76-$I$7*H76</f>
        <v/>
      </c>
      <c r="T76">
        <f>IF($A$19="",0,$B$19*T44*T44)</f>
        <v/>
      </c>
      <c r="U76">
        <f>IF($A$19="",0,$B$19*U44*U44)</f>
        <v/>
      </c>
      <c r="V76">
        <f>IF($A$19="",0,$B$19*V44*V44)</f>
        <v/>
      </c>
      <c r="W76">
        <f>IF($A$19="",0,$B$19*W44*W44)</f>
        <v/>
      </c>
      <c r="X76">
        <f>IF($A$19="",0,$B$19*X44*X44)</f>
        <v/>
      </c>
      <c r="Y76">
        <f>IF($A$19="",0,$B$19*Y44*Y44)</f>
        <v/>
      </c>
      <c r="Z76">
        <f>IF($A$19="",0,$B$19*Z44*Z44)</f>
        <v/>
      </c>
      <c r="AA76">
        <f>IF($A$19="",0,$B$19*AA44*AA44)</f>
        <v/>
      </c>
      <c r="AB76">
        <f>IF($A$19="",0,$B$19*AB44*AB44)</f>
        <v/>
      </c>
      <c r="AC76">
        <f>IF($A$19="",0,$B$19*AC44*AC44)</f>
        <v/>
      </c>
      <c r="AD76">
        <f>IF($A$19="",0,$B$19*AD44*AD44)</f>
        <v/>
      </c>
      <c r="AE76">
        <f>IF($A$19="",0,$B$19*AE44*AE44)</f>
        <v/>
      </c>
      <c r="AF76">
        <f>IF($A$19="",0,$B$19*AF44*AF44)</f>
        <v/>
      </c>
      <c r="AG76">
        <f>IF($A$19="",0,$B$19*AG44*AG44)</f>
        <v/>
      </c>
      <c r="AH76">
        <f>IF($A$19="",0,$B$19*AH44*AH44)</f>
        <v/>
      </c>
      <c r="AI76">
        <f>IF($A$19="",0,$B$19*AI44*AI44)</f>
        <v/>
      </c>
      <c r="AJ76">
        <f>IF($A$19="",0,$B$19*AJ44*AJ44)</f>
        <v/>
      </c>
      <c r="AK76">
        <f>IF($A$19="",0,$B$19*AK44*AK44)</f>
        <v/>
      </c>
      <c r="AL76">
        <f>IF($A$19="",0,$B$19*AL44*AL44)</f>
        <v/>
      </c>
      <c r="AM76">
        <f>IF($A$19="",0,$B$19*AM44*AM44)</f>
        <v/>
      </c>
      <c r="AN76">
        <f>IF($A$19="",0,$B$19*AN44*AN44)</f>
        <v/>
      </c>
      <c r="AO76">
        <f>IF($A$19="",0,$B$19*AO44*AO44)</f>
        <v/>
      </c>
      <c r="AP76">
        <f>IF($A$19="",0,$B$19*AP44*AP44)</f>
        <v/>
      </c>
      <c r="AQ76">
        <f>IF($A$19="",0,$B$19*AQ44*AQ44)</f>
        <v/>
      </c>
      <c r="AR76">
        <f>IF($A$19="",0,$B$19*AR44*AR44)</f>
        <v/>
      </c>
      <c r="AS76">
        <f>IF($A$19="",0,$B$19*AS44*AS44)</f>
        <v/>
      </c>
      <c r="AT76">
        <f>IF($A$19="",0,$B$19*AT44*AT44)</f>
        <v/>
      </c>
      <c r="AU76">
        <f>IF($A$19="",0,$B$19*AU44*AU44)</f>
        <v/>
      </c>
      <c r="AV76">
        <f>IF($A$19="",0,$B$19*AV44*AV44)</f>
        <v/>
      </c>
      <c r="AW76">
        <f>IF($A$19="",0,$B$19*AW44*AW44)</f>
        <v/>
      </c>
      <c r="AX76">
        <f>IF($A$19="",0,$B$19*AX44*AX44)</f>
        <v/>
      </c>
      <c r="AY76">
        <f>IF($A$19="",0,$B$19*AY44*AY44)</f>
        <v/>
      </c>
      <c r="AZ76">
        <f>IF($A$19="",0,$B$19*AZ44*AZ44)</f>
        <v/>
      </c>
      <c r="BA76">
        <f>IF($A$19="",0,$B$19*BA44*BA44)</f>
        <v/>
      </c>
      <c r="BB76">
        <f>IF($A$19="",0,$B$19*BB44*BB44)</f>
        <v/>
      </c>
      <c r="BC76">
        <f>IF($A$19="",0,$B$19*BC44*BC44)</f>
        <v/>
      </c>
      <c r="BD76">
        <f>IF($A$19="",0,$B$19*BD44*BD44)</f>
        <v/>
      </c>
      <c r="BE76">
        <f>IF($A$19="",0,$B$19*BE44*BE44)</f>
        <v/>
      </c>
      <c r="BF76">
        <f>IF($A$19="",0,$B$19*BF44*BF44)</f>
        <v/>
      </c>
      <c r="BG76">
        <f>IF($A$19="",0,$B$19*BG44*BG44)</f>
        <v/>
      </c>
      <c r="BH76">
        <f>IF($A$19="",0,$B$19*BH44*BH44)</f>
        <v/>
      </c>
      <c r="BI76">
        <f>IF($A$19="",0,$B$19*BI44*BI44)</f>
        <v/>
      </c>
      <c r="BJ76">
        <f>IF($A$19="",0,$B$19*BJ44*BJ44)</f>
        <v/>
      </c>
      <c r="BK76">
        <f>IF($A$19="",0,$B$19*BK44*BK44)</f>
        <v/>
      </c>
      <c r="BL76">
        <f>IF($A$19="",0,$B$19*BL44*BL44)</f>
        <v/>
      </c>
      <c r="BM76">
        <f>IF($A$19="",0,$B$19*BM44*BM44)</f>
        <v/>
      </c>
      <c r="BN76">
        <f>IF($A$19="",0,$B$19*BN44*BN44)</f>
        <v/>
      </c>
      <c r="BO76">
        <f>IF($A$19="",0,$B$19*BO44*BO44)</f>
        <v/>
      </c>
      <c r="BP76">
        <f>IF($A$19="",0,$B$19*BP44*BP44)</f>
        <v/>
      </c>
      <c r="BQ76">
        <f>IF($A$19="",0,$B$19*BQ44*BQ44)</f>
        <v/>
      </c>
      <c r="BR76">
        <f>IF($A$19="",0,$B$19*BR44*BR44)</f>
        <v/>
      </c>
      <c r="BS76">
        <f>IF($A$19="",0,$B$19*BS44*BS44)</f>
        <v/>
      </c>
      <c r="BT76">
        <f>IF($A$19="",0,$B$19*BT44*BT44)</f>
        <v/>
      </c>
      <c r="BU76">
        <f>IF($A$19="",0,$B$19*BU44*BU44)</f>
        <v/>
      </c>
      <c r="BV76">
        <f>IF($A$19="",0,$B$19*BV44*BV44)</f>
        <v/>
      </c>
      <c r="BW76">
        <f>IF($A$19="",0,$B$19*BW44*BW44)</f>
        <v/>
      </c>
      <c r="BX76">
        <f>IF($A$19="",0,$B$19*BX44*BX44)</f>
        <v/>
      </c>
      <c r="BY76">
        <f>IF($A$19="",0,$B$19*BY44*BY44)</f>
        <v/>
      </c>
      <c r="BZ76">
        <f>IF($A$19="",0,$B$19*BZ44*BZ44)</f>
        <v/>
      </c>
      <c r="CA76">
        <f>IF($A$19="",0,$B$19*CA44*CA44)</f>
        <v/>
      </c>
      <c r="CB76">
        <f>IF($A$19="",0,$B$19*CB44*CB44)</f>
        <v/>
      </c>
      <c r="CC76">
        <f>IF($A$19="",0,$B$19*CC44*CC44)</f>
        <v/>
      </c>
      <c r="CD76">
        <f>IF($A$19="",0,$B$19*CD44*CD44)</f>
        <v/>
      </c>
      <c r="CE76">
        <f>IF($A$19="",0,$B$19*CE44*CE44)</f>
        <v/>
      </c>
      <c r="CF76">
        <f>IF($A$19="",0,$B$19*CF44*CF44)</f>
        <v/>
      </c>
      <c r="CG76">
        <f>IF($A$19="",0,$B$19*CG44*CG44)</f>
        <v/>
      </c>
      <c r="CH76">
        <f>IF($A$19="",0,$B$19*CH44*CH44)</f>
        <v/>
      </c>
      <c r="CI76">
        <f>IF($A$19="",0,$B$19*CI44*CI44)</f>
        <v/>
      </c>
      <c r="CJ76">
        <f>IF($A$19="",0,$B$19*CJ44*CJ44)</f>
        <v/>
      </c>
      <c r="CK76">
        <f>IF($A$19="",0,$B$19*CK44*CK44)</f>
        <v/>
      </c>
      <c r="CL76">
        <f>IF($A$19="",0,$B$19*CL44*CL44)</f>
        <v/>
      </c>
      <c r="CM76">
        <f>IF($A$19="",0,$B$19*CM44*CM44)</f>
        <v/>
      </c>
      <c r="CN76">
        <f>IF($A$19="",0,$B$19*CN44*CN44)</f>
        <v/>
      </c>
      <c r="CO76">
        <f>IF($A$19="",0,$B$19*CO44*CO44)</f>
        <v/>
      </c>
      <c r="CP76">
        <f>IF($A$19="",0,$B$19*CP44*CP44)</f>
        <v/>
      </c>
      <c r="CQ76">
        <f>IF($A$19="",0,$B$19*CQ44*CQ44)</f>
        <v/>
      </c>
      <c r="CR76">
        <f>IF($A$19="",0,$B$19*CR44*CR44)</f>
        <v/>
      </c>
      <c r="CS76">
        <f>IF($A$19="",0,$B$19*CS44*CS44)</f>
        <v/>
      </c>
      <c r="CT76">
        <f>IF($A$19="",0,$B$19*CT44*CT44)</f>
        <v/>
      </c>
      <c r="CU76">
        <f>IF($A$19="",0,$B$19*CU44*CU44)</f>
        <v/>
      </c>
      <c r="CV76">
        <f>IF($A$19="",0,$B$19*CV44*CV44)</f>
        <v/>
      </c>
      <c r="CW76">
        <f>IF($A$19="",0,$B$19*CW44*CW44)</f>
        <v/>
      </c>
      <c r="CX76">
        <f>IF($A$19="",0,$B$19*CX44*CX44)</f>
        <v/>
      </c>
      <c r="CY76">
        <f>IF($A$19="",0,$B$19*CY44*CY44)</f>
        <v/>
      </c>
      <c r="CZ76">
        <f>IF($A$19="",0,$B$19*CZ44*CZ44)</f>
        <v/>
      </c>
      <c r="DA76">
        <f>IF($A$19="",0,$B$19*DA44*DA44)</f>
        <v/>
      </c>
      <c r="DB76">
        <f>IF($A$19="",0,$B$19*DB44*DB44)</f>
        <v/>
      </c>
      <c r="DC76">
        <f>IF($A$19="",0,$B$19*DC44*DC44)</f>
        <v/>
      </c>
      <c r="DD76">
        <f>IF($A$19="",0,$B$19*DD44*DD44)</f>
        <v/>
      </c>
      <c r="DE76">
        <f>IF($A$19="",0,$B$19*DE44*DE44)</f>
        <v/>
      </c>
      <c r="DF76">
        <f>IF($A$19="",0,$B$19*DF44*DF44)</f>
        <v/>
      </c>
      <c r="DG76">
        <f>IF($A$19="",0,$B$19*DG44*DG44)</f>
        <v/>
      </c>
      <c r="DH76">
        <f>IF($A$19="",0,$B$19*DH44*DH44)</f>
        <v/>
      </c>
      <c r="DI76">
        <f>IF($A$19="",0,$B$19*DI44*DI44)</f>
        <v/>
      </c>
      <c r="DJ76">
        <f>IF($A$19="",0,$B$19*DJ44*DJ44)</f>
        <v/>
      </c>
      <c r="DK76">
        <f>IF($A$19="",0,$B$19*DK44*DK44)</f>
        <v/>
      </c>
    </row>
    <row r="77">
      <c r="H77" t="n">
        <v>10</v>
      </c>
      <c r="I77" s="10">
        <f>IF(H77=0,0,$I$63*H77^$I$62/($I$61^$I$62+H77^$I$62))</f>
        <v/>
      </c>
      <c r="J77" s="18">
        <f>IF(H77=0,"",I77-I76)</f>
        <v/>
      </c>
      <c r="K77" s="19">
        <f>$I$6*I77-$I$7*H77</f>
        <v/>
      </c>
      <c r="T77">
        <f>IF($A$20="",0,$B$20*T45*T45)</f>
        <v/>
      </c>
      <c r="U77">
        <f>IF($A$20="",0,$B$20*U45*U45)</f>
        <v/>
      </c>
      <c r="V77">
        <f>IF($A$20="",0,$B$20*V45*V45)</f>
        <v/>
      </c>
      <c r="W77">
        <f>IF($A$20="",0,$B$20*W45*W45)</f>
        <v/>
      </c>
      <c r="X77">
        <f>IF($A$20="",0,$B$20*X45*X45)</f>
        <v/>
      </c>
      <c r="Y77">
        <f>IF($A$20="",0,$B$20*Y45*Y45)</f>
        <v/>
      </c>
      <c r="Z77">
        <f>IF($A$20="",0,$B$20*Z45*Z45)</f>
        <v/>
      </c>
      <c r="AA77">
        <f>IF($A$20="",0,$B$20*AA45*AA45)</f>
        <v/>
      </c>
      <c r="AB77">
        <f>IF($A$20="",0,$B$20*AB45*AB45)</f>
        <v/>
      </c>
      <c r="AC77">
        <f>IF($A$20="",0,$B$20*AC45*AC45)</f>
        <v/>
      </c>
      <c r="AD77">
        <f>IF($A$20="",0,$B$20*AD45*AD45)</f>
        <v/>
      </c>
      <c r="AE77">
        <f>IF($A$20="",0,$B$20*AE45*AE45)</f>
        <v/>
      </c>
      <c r="AF77">
        <f>IF($A$20="",0,$B$20*AF45*AF45)</f>
        <v/>
      </c>
      <c r="AG77">
        <f>IF($A$20="",0,$B$20*AG45*AG45)</f>
        <v/>
      </c>
      <c r="AH77">
        <f>IF($A$20="",0,$B$20*AH45*AH45)</f>
        <v/>
      </c>
      <c r="AI77">
        <f>IF($A$20="",0,$B$20*AI45*AI45)</f>
        <v/>
      </c>
      <c r="AJ77">
        <f>IF($A$20="",0,$B$20*AJ45*AJ45)</f>
        <v/>
      </c>
      <c r="AK77">
        <f>IF($A$20="",0,$B$20*AK45*AK45)</f>
        <v/>
      </c>
      <c r="AL77">
        <f>IF($A$20="",0,$B$20*AL45*AL45)</f>
        <v/>
      </c>
      <c r="AM77">
        <f>IF($A$20="",0,$B$20*AM45*AM45)</f>
        <v/>
      </c>
      <c r="AN77">
        <f>IF($A$20="",0,$B$20*AN45*AN45)</f>
        <v/>
      </c>
      <c r="AO77">
        <f>IF($A$20="",0,$B$20*AO45*AO45)</f>
        <v/>
      </c>
      <c r="AP77">
        <f>IF($A$20="",0,$B$20*AP45*AP45)</f>
        <v/>
      </c>
      <c r="AQ77">
        <f>IF($A$20="",0,$B$20*AQ45*AQ45)</f>
        <v/>
      </c>
      <c r="AR77">
        <f>IF($A$20="",0,$B$20*AR45*AR45)</f>
        <v/>
      </c>
      <c r="AS77">
        <f>IF($A$20="",0,$B$20*AS45*AS45)</f>
        <v/>
      </c>
      <c r="AT77">
        <f>IF($A$20="",0,$B$20*AT45*AT45)</f>
        <v/>
      </c>
      <c r="AU77">
        <f>IF($A$20="",0,$B$20*AU45*AU45)</f>
        <v/>
      </c>
      <c r="AV77">
        <f>IF($A$20="",0,$B$20*AV45*AV45)</f>
        <v/>
      </c>
      <c r="AW77">
        <f>IF($A$20="",0,$B$20*AW45*AW45)</f>
        <v/>
      </c>
      <c r="AX77">
        <f>IF($A$20="",0,$B$20*AX45*AX45)</f>
        <v/>
      </c>
      <c r="AY77">
        <f>IF($A$20="",0,$B$20*AY45*AY45)</f>
        <v/>
      </c>
      <c r="AZ77">
        <f>IF($A$20="",0,$B$20*AZ45*AZ45)</f>
        <v/>
      </c>
      <c r="BA77">
        <f>IF($A$20="",0,$B$20*BA45*BA45)</f>
        <v/>
      </c>
      <c r="BB77">
        <f>IF($A$20="",0,$B$20*BB45*BB45)</f>
        <v/>
      </c>
      <c r="BC77">
        <f>IF($A$20="",0,$B$20*BC45*BC45)</f>
        <v/>
      </c>
      <c r="BD77">
        <f>IF($A$20="",0,$B$20*BD45*BD45)</f>
        <v/>
      </c>
      <c r="BE77">
        <f>IF($A$20="",0,$B$20*BE45*BE45)</f>
        <v/>
      </c>
      <c r="BF77">
        <f>IF($A$20="",0,$B$20*BF45*BF45)</f>
        <v/>
      </c>
      <c r="BG77">
        <f>IF($A$20="",0,$B$20*BG45*BG45)</f>
        <v/>
      </c>
      <c r="BH77">
        <f>IF($A$20="",0,$B$20*BH45*BH45)</f>
        <v/>
      </c>
      <c r="BI77">
        <f>IF($A$20="",0,$B$20*BI45*BI45)</f>
        <v/>
      </c>
      <c r="BJ77">
        <f>IF($A$20="",0,$B$20*BJ45*BJ45)</f>
        <v/>
      </c>
      <c r="BK77">
        <f>IF($A$20="",0,$B$20*BK45*BK45)</f>
        <v/>
      </c>
      <c r="BL77">
        <f>IF($A$20="",0,$B$20*BL45*BL45)</f>
        <v/>
      </c>
      <c r="BM77">
        <f>IF($A$20="",0,$B$20*BM45*BM45)</f>
        <v/>
      </c>
      <c r="BN77">
        <f>IF($A$20="",0,$B$20*BN45*BN45)</f>
        <v/>
      </c>
      <c r="BO77">
        <f>IF($A$20="",0,$B$20*BO45*BO45)</f>
        <v/>
      </c>
      <c r="BP77">
        <f>IF($A$20="",0,$B$20*BP45*BP45)</f>
        <v/>
      </c>
      <c r="BQ77">
        <f>IF($A$20="",0,$B$20*BQ45*BQ45)</f>
        <v/>
      </c>
      <c r="BR77">
        <f>IF($A$20="",0,$B$20*BR45*BR45)</f>
        <v/>
      </c>
      <c r="BS77">
        <f>IF($A$20="",0,$B$20*BS45*BS45)</f>
        <v/>
      </c>
      <c r="BT77">
        <f>IF($A$20="",0,$B$20*BT45*BT45)</f>
        <v/>
      </c>
      <c r="BU77">
        <f>IF($A$20="",0,$B$20*BU45*BU45)</f>
        <v/>
      </c>
      <c r="BV77">
        <f>IF($A$20="",0,$B$20*BV45*BV45)</f>
        <v/>
      </c>
      <c r="BW77">
        <f>IF($A$20="",0,$B$20*BW45*BW45)</f>
        <v/>
      </c>
      <c r="BX77">
        <f>IF($A$20="",0,$B$20*BX45*BX45)</f>
        <v/>
      </c>
      <c r="BY77">
        <f>IF($A$20="",0,$B$20*BY45*BY45)</f>
        <v/>
      </c>
      <c r="BZ77">
        <f>IF($A$20="",0,$B$20*BZ45*BZ45)</f>
        <v/>
      </c>
      <c r="CA77">
        <f>IF($A$20="",0,$B$20*CA45*CA45)</f>
        <v/>
      </c>
      <c r="CB77">
        <f>IF($A$20="",0,$B$20*CB45*CB45)</f>
        <v/>
      </c>
      <c r="CC77">
        <f>IF($A$20="",0,$B$20*CC45*CC45)</f>
        <v/>
      </c>
      <c r="CD77">
        <f>IF($A$20="",0,$B$20*CD45*CD45)</f>
        <v/>
      </c>
      <c r="CE77">
        <f>IF($A$20="",0,$B$20*CE45*CE45)</f>
        <v/>
      </c>
      <c r="CF77">
        <f>IF($A$20="",0,$B$20*CF45*CF45)</f>
        <v/>
      </c>
      <c r="CG77">
        <f>IF($A$20="",0,$B$20*CG45*CG45)</f>
        <v/>
      </c>
      <c r="CH77">
        <f>IF($A$20="",0,$B$20*CH45*CH45)</f>
        <v/>
      </c>
      <c r="CI77">
        <f>IF($A$20="",0,$B$20*CI45*CI45)</f>
        <v/>
      </c>
      <c r="CJ77">
        <f>IF($A$20="",0,$B$20*CJ45*CJ45)</f>
        <v/>
      </c>
      <c r="CK77">
        <f>IF($A$20="",0,$B$20*CK45*CK45)</f>
        <v/>
      </c>
      <c r="CL77">
        <f>IF($A$20="",0,$B$20*CL45*CL45)</f>
        <v/>
      </c>
      <c r="CM77">
        <f>IF($A$20="",0,$B$20*CM45*CM45)</f>
        <v/>
      </c>
      <c r="CN77">
        <f>IF($A$20="",0,$B$20*CN45*CN45)</f>
        <v/>
      </c>
      <c r="CO77">
        <f>IF($A$20="",0,$B$20*CO45*CO45)</f>
        <v/>
      </c>
      <c r="CP77">
        <f>IF($A$20="",0,$B$20*CP45*CP45)</f>
        <v/>
      </c>
      <c r="CQ77">
        <f>IF($A$20="",0,$B$20*CQ45*CQ45)</f>
        <v/>
      </c>
      <c r="CR77">
        <f>IF($A$20="",0,$B$20*CR45*CR45)</f>
        <v/>
      </c>
      <c r="CS77">
        <f>IF($A$20="",0,$B$20*CS45*CS45)</f>
        <v/>
      </c>
      <c r="CT77">
        <f>IF($A$20="",0,$B$20*CT45*CT45)</f>
        <v/>
      </c>
      <c r="CU77">
        <f>IF($A$20="",0,$B$20*CU45*CU45)</f>
        <v/>
      </c>
      <c r="CV77">
        <f>IF($A$20="",0,$B$20*CV45*CV45)</f>
        <v/>
      </c>
      <c r="CW77">
        <f>IF($A$20="",0,$B$20*CW45*CW45)</f>
        <v/>
      </c>
      <c r="CX77">
        <f>IF($A$20="",0,$B$20*CX45*CX45)</f>
        <v/>
      </c>
      <c r="CY77">
        <f>IF($A$20="",0,$B$20*CY45*CY45)</f>
        <v/>
      </c>
      <c r="CZ77">
        <f>IF($A$20="",0,$B$20*CZ45*CZ45)</f>
        <v/>
      </c>
      <c r="DA77">
        <f>IF($A$20="",0,$B$20*DA45*DA45)</f>
        <v/>
      </c>
      <c r="DB77">
        <f>IF($A$20="",0,$B$20*DB45*DB45)</f>
        <v/>
      </c>
      <c r="DC77">
        <f>IF($A$20="",0,$B$20*DC45*DC45)</f>
        <v/>
      </c>
      <c r="DD77">
        <f>IF($A$20="",0,$B$20*DD45*DD45)</f>
        <v/>
      </c>
      <c r="DE77">
        <f>IF($A$20="",0,$B$20*DE45*DE45)</f>
        <v/>
      </c>
      <c r="DF77">
        <f>IF($A$20="",0,$B$20*DF45*DF45)</f>
        <v/>
      </c>
      <c r="DG77">
        <f>IF($A$20="",0,$B$20*DG45*DG45)</f>
        <v/>
      </c>
      <c r="DH77">
        <f>IF($A$20="",0,$B$20*DH45*DH45)</f>
        <v/>
      </c>
      <c r="DI77">
        <f>IF($A$20="",0,$B$20*DI45*DI45)</f>
        <v/>
      </c>
      <c r="DJ77">
        <f>IF($A$20="",0,$B$20*DJ45*DJ45)</f>
        <v/>
      </c>
      <c r="DK77">
        <f>IF($A$20="",0,$B$20*DK45*DK45)</f>
        <v/>
      </c>
    </row>
    <row r="78">
      <c r="H78" t="n">
        <v>11</v>
      </c>
      <c r="I78" s="10">
        <f>IF(H78=0,0,$I$63*H78^$I$62/($I$61^$I$62+H78^$I$62))</f>
        <v/>
      </c>
      <c r="J78" s="18">
        <f>IF(H78=0,"",I78-I77)</f>
        <v/>
      </c>
      <c r="K78" s="19">
        <f>$I$6*I78-$I$7*H78</f>
        <v/>
      </c>
      <c r="S78" s="2" t="inlineStr">
        <is>
          <t>people x squared miss</t>
        </is>
      </c>
    </row>
    <row r="79">
      <c r="H79" t="n">
        <v>12</v>
      </c>
      <c r="I79" s="10">
        <f>IF(H79=0,0,$I$63*H79^$I$62/($I$61^$I$62+H79^$I$62))</f>
        <v/>
      </c>
      <c r="J79" s="18">
        <f>IF(H79=0,"",I79-I78)</f>
        <v/>
      </c>
      <c r="K79" s="19">
        <f>$I$6*I79-$I$7*H79</f>
        <v/>
      </c>
      <c r="T79">
        <f>IF($A$6="",0,$B$6*($D$6-T$27*T31)^2)</f>
        <v/>
      </c>
      <c r="U79">
        <f>IF($A$6="",0,$B$6*($D$6-U$27*U31)^2)</f>
        <v/>
      </c>
      <c r="V79">
        <f>IF($A$6="",0,$B$6*($D$6-V$27*V31)^2)</f>
        <v/>
      </c>
      <c r="W79">
        <f>IF($A$6="",0,$B$6*($D$6-W$27*W31)^2)</f>
        <v/>
      </c>
      <c r="X79">
        <f>IF($A$6="",0,$B$6*($D$6-X$27*X31)^2)</f>
        <v/>
      </c>
      <c r="Y79">
        <f>IF($A$6="",0,$B$6*($D$6-Y$27*Y31)^2)</f>
        <v/>
      </c>
      <c r="Z79">
        <f>IF($A$6="",0,$B$6*($D$6-Z$27*Z31)^2)</f>
        <v/>
      </c>
      <c r="AA79">
        <f>IF($A$6="",0,$B$6*($D$6-AA$27*AA31)^2)</f>
        <v/>
      </c>
      <c r="AB79">
        <f>IF($A$6="",0,$B$6*($D$6-AB$27*AB31)^2)</f>
        <v/>
      </c>
      <c r="AC79">
        <f>IF($A$6="",0,$B$6*($D$6-AC$27*AC31)^2)</f>
        <v/>
      </c>
      <c r="AD79">
        <f>IF($A$6="",0,$B$6*($D$6-AD$27*AD31)^2)</f>
        <v/>
      </c>
      <c r="AE79">
        <f>IF($A$6="",0,$B$6*($D$6-AE$27*AE31)^2)</f>
        <v/>
      </c>
      <c r="AF79">
        <f>IF($A$6="",0,$B$6*($D$6-AF$27*AF31)^2)</f>
        <v/>
      </c>
      <c r="AG79">
        <f>IF($A$6="",0,$B$6*($D$6-AG$27*AG31)^2)</f>
        <v/>
      </c>
      <c r="AH79">
        <f>IF($A$6="",0,$B$6*($D$6-AH$27*AH31)^2)</f>
        <v/>
      </c>
      <c r="AI79">
        <f>IF($A$6="",0,$B$6*($D$6-AI$27*AI31)^2)</f>
        <v/>
      </c>
      <c r="AJ79">
        <f>IF($A$6="",0,$B$6*($D$6-AJ$27*AJ31)^2)</f>
        <v/>
      </c>
      <c r="AK79">
        <f>IF($A$6="",0,$B$6*($D$6-AK$27*AK31)^2)</f>
        <v/>
      </c>
      <c r="AL79">
        <f>IF($A$6="",0,$B$6*($D$6-AL$27*AL31)^2)</f>
        <v/>
      </c>
      <c r="AM79">
        <f>IF($A$6="",0,$B$6*($D$6-AM$27*AM31)^2)</f>
        <v/>
      </c>
      <c r="AN79">
        <f>IF($A$6="",0,$B$6*($D$6-AN$27*AN31)^2)</f>
        <v/>
      </c>
      <c r="AO79">
        <f>IF($A$6="",0,$B$6*($D$6-AO$27*AO31)^2)</f>
        <v/>
      </c>
      <c r="AP79">
        <f>IF($A$6="",0,$B$6*($D$6-AP$27*AP31)^2)</f>
        <v/>
      </c>
      <c r="AQ79">
        <f>IF($A$6="",0,$B$6*($D$6-AQ$27*AQ31)^2)</f>
        <v/>
      </c>
      <c r="AR79">
        <f>IF($A$6="",0,$B$6*($D$6-AR$27*AR31)^2)</f>
        <v/>
      </c>
      <c r="AS79">
        <f>IF($A$6="",0,$B$6*($D$6-AS$27*AS31)^2)</f>
        <v/>
      </c>
      <c r="AT79">
        <f>IF($A$6="",0,$B$6*($D$6-AT$27*AT31)^2)</f>
        <v/>
      </c>
      <c r="AU79">
        <f>IF($A$6="",0,$B$6*($D$6-AU$27*AU31)^2)</f>
        <v/>
      </c>
      <c r="AV79">
        <f>IF($A$6="",0,$B$6*($D$6-AV$27*AV31)^2)</f>
        <v/>
      </c>
      <c r="AW79">
        <f>IF($A$6="",0,$B$6*($D$6-AW$27*AW31)^2)</f>
        <v/>
      </c>
      <c r="AX79">
        <f>IF($A$6="",0,$B$6*($D$6-AX$27*AX31)^2)</f>
        <v/>
      </c>
      <c r="AY79">
        <f>IF($A$6="",0,$B$6*($D$6-AY$27*AY31)^2)</f>
        <v/>
      </c>
      <c r="AZ79">
        <f>IF($A$6="",0,$B$6*($D$6-AZ$27*AZ31)^2)</f>
        <v/>
      </c>
      <c r="BA79">
        <f>IF($A$6="",0,$B$6*($D$6-BA$27*BA31)^2)</f>
        <v/>
      </c>
      <c r="BB79">
        <f>IF($A$6="",0,$B$6*($D$6-BB$27*BB31)^2)</f>
        <v/>
      </c>
      <c r="BC79">
        <f>IF($A$6="",0,$B$6*($D$6-BC$27*BC31)^2)</f>
        <v/>
      </c>
      <c r="BD79">
        <f>IF($A$6="",0,$B$6*($D$6-BD$27*BD31)^2)</f>
        <v/>
      </c>
      <c r="BE79">
        <f>IF($A$6="",0,$B$6*($D$6-BE$27*BE31)^2)</f>
        <v/>
      </c>
      <c r="BF79">
        <f>IF($A$6="",0,$B$6*($D$6-BF$27*BF31)^2)</f>
        <v/>
      </c>
      <c r="BG79">
        <f>IF($A$6="",0,$B$6*($D$6-BG$27*BG31)^2)</f>
        <v/>
      </c>
      <c r="BH79">
        <f>IF($A$6="",0,$B$6*($D$6-BH$27*BH31)^2)</f>
        <v/>
      </c>
      <c r="BI79">
        <f>IF($A$6="",0,$B$6*($D$6-BI$27*BI31)^2)</f>
        <v/>
      </c>
      <c r="BJ79">
        <f>IF($A$6="",0,$B$6*($D$6-BJ$27*BJ31)^2)</f>
        <v/>
      </c>
      <c r="BK79">
        <f>IF($A$6="",0,$B$6*($D$6-BK$27*BK31)^2)</f>
        <v/>
      </c>
      <c r="BL79">
        <f>IF($A$6="",0,$B$6*($D$6-BL$27*BL31)^2)</f>
        <v/>
      </c>
      <c r="BM79">
        <f>IF($A$6="",0,$B$6*($D$6-BM$27*BM31)^2)</f>
        <v/>
      </c>
      <c r="BN79">
        <f>IF($A$6="",0,$B$6*($D$6-BN$27*BN31)^2)</f>
        <v/>
      </c>
      <c r="BO79">
        <f>IF($A$6="",0,$B$6*($D$6-BO$27*BO31)^2)</f>
        <v/>
      </c>
      <c r="BP79">
        <f>IF($A$6="",0,$B$6*($D$6-BP$27*BP31)^2)</f>
        <v/>
      </c>
      <c r="BQ79">
        <f>IF($A$6="",0,$B$6*($D$6-BQ$27*BQ31)^2)</f>
        <v/>
      </c>
      <c r="BR79">
        <f>IF($A$6="",0,$B$6*($D$6-BR$27*BR31)^2)</f>
        <v/>
      </c>
      <c r="BS79">
        <f>IF($A$6="",0,$B$6*($D$6-BS$27*BS31)^2)</f>
        <v/>
      </c>
      <c r="BT79">
        <f>IF($A$6="",0,$B$6*($D$6-BT$27*BT31)^2)</f>
        <v/>
      </c>
      <c r="BU79">
        <f>IF($A$6="",0,$B$6*($D$6-BU$27*BU31)^2)</f>
        <v/>
      </c>
      <c r="BV79">
        <f>IF($A$6="",0,$B$6*($D$6-BV$27*BV31)^2)</f>
        <v/>
      </c>
      <c r="BW79">
        <f>IF($A$6="",0,$B$6*($D$6-BW$27*BW31)^2)</f>
        <v/>
      </c>
      <c r="BX79">
        <f>IF($A$6="",0,$B$6*($D$6-BX$27*BX31)^2)</f>
        <v/>
      </c>
      <c r="BY79">
        <f>IF($A$6="",0,$B$6*($D$6-BY$27*BY31)^2)</f>
        <v/>
      </c>
      <c r="BZ79">
        <f>IF($A$6="",0,$B$6*($D$6-BZ$27*BZ31)^2)</f>
        <v/>
      </c>
      <c r="CA79">
        <f>IF($A$6="",0,$B$6*($D$6-CA$27*CA31)^2)</f>
        <v/>
      </c>
      <c r="CB79">
        <f>IF($A$6="",0,$B$6*($D$6-CB$27*CB31)^2)</f>
        <v/>
      </c>
      <c r="CC79">
        <f>IF($A$6="",0,$B$6*($D$6-CC$27*CC31)^2)</f>
        <v/>
      </c>
      <c r="CD79">
        <f>IF($A$6="",0,$B$6*($D$6-CD$27*CD31)^2)</f>
        <v/>
      </c>
      <c r="CE79">
        <f>IF($A$6="",0,$B$6*($D$6-CE$27*CE31)^2)</f>
        <v/>
      </c>
      <c r="CF79">
        <f>IF($A$6="",0,$B$6*($D$6-CF$27*CF31)^2)</f>
        <v/>
      </c>
      <c r="CG79">
        <f>IF($A$6="",0,$B$6*($D$6-CG$27*CG31)^2)</f>
        <v/>
      </c>
      <c r="CH79">
        <f>IF($A$6="",0,$B$6*($D$6-CH$27*CH31)^2)</f>
        <v/>
      </c>
      <c r="CI79">
        <f>IF($A$6="",0,$B$6*($D$6-CI$27*CI31)^2)</f>
        <v/>
      </c>
      <c r="CJ79">
        <f>IF($A$6="",0,$B$6*($D$6-CJ$27*CJ31)^2)</f>
        <v/>
      </c>
      <c r="CK79">
        <f>IF($A$6="",0,$B$6*($D$6-CK$27*CK31)^2)</f>
        <v/>
      </c>
      <c r="CL79">
        <f>IF($A$6="",0,$B$6*($D$6-CL$27*CL31)^2)</f>
        <v/>
      </c>
      <c r="CM79">
        <f>IF($A$6="",0,$B$6*($D$6-CM$27*CM31)^2)</f>
        <v/>
      </c>
      <c r="CN79">
        <f>IF($A$6="",0,$B$6*($D$6-CN$27*CN31)^2)</f>
        <v/>
      </c>
      <c r="CO79">
        <f>IF($A$6="",0,$B$6*($D$6-CO$27*CO31)^2)</f>
        <v/>
      </c>
      <c r="CP79">
        <f>IF($A$6="",0,$B$6*($D$6-CP$27*CP31)^2)</f>
        <v/>
      </c>
      <c r="CQ79">
        <f>IF($A$6="",0,$B$6*($D$6-CQ$27*CQ31)^2)</f>
        <v/>
      </c>
      <c r="CR79">
        <f>IF($A$6="",0,$B$6*($D$6-CR$27*CR31)^2)</f>
        <v/>
      </c>
      <c r="CS79">
        <f>IF($A$6="",0,$B$6*($D$6-CS$27*CS31)^2)</f>
        <v/>
      </c>
      <c r="CT79">
        <f>IF($A$6="",0,$B$6*($D$6-CT$27*CT31)^2)</f>
        <v/>
      </c>
      <c r="CU79">
        <f>IF($A$6="",0,$B$6*($D$6-CU$27*CU31)^2)</f>
        <v/>
      </c>
      <c r="CV79">
        <f>IF($A$6="",0,$B$6*($D$6-CV$27*CV31)^2)</f>
        <v/>
      </c>
      <c r="CW79">
        <f>IF($A$6="",0,$B$6*($D$6-CW$27*CW31)^2)</f>
        <v/>
      </c>
      <c r="CX79">
        <f>IF($A$6="",0,$B$6*($D$6-CX$27*CX31)^2)</f>
        <v/>
      </c>
      <c r="CY79">
        <f>IF($A$6="",0,$B$6*($D$6-CY$27*CY31)^2)</f>
        <v/>
      </c>
      <c r="CZ79">
        <f>IF($A$6="",0,$B$6*($D$6-CZ$27*CZ31)^2)</f>
        <v/>
      </c>
      <c r="DA79">
        <f>IF($A$6="",0,$B$6*($D$6-DA$27*DA31)^2)</f>
        <v/>
      </c>
      <c r="DB79">
        <f>IF($A$6="",0,$B$6*($D$6-DB$27*DB31)^2)</f>
        <v/>
      </c>
      <c r="DC79">
        <f>IF($A$6="",0,$B$6*($D$6-DC$27*DC31)^2)</f>
        <v/>
      </c>
      <c r="DD79">
        <f>IF($A$6="",0,$B$6*($D$6-DD$27*DD31)^2)</f>
        <v/>
      </c>
      <c r="DE79">
        <f>IF($A$6="",0,$B$6*($D$6-DE$27*DE31)^2)</f>
        <v/>
      </c>
      <c r="DF79">
        <f>IF($A$6="",0,$B$6*($D$6-DF$27*DF31)^2)</f>
        <v/>
      </c>
      <c r="DG79">
        <f>IF($A$6="",0,$B$6*($D$6-DG$27*DG31)^2)</f>
        <v/>
      </c>
      <c r="DH79">
        <f>IF($A$6="",0,$B$6*($D$6-DH$27*DH31)^2)</f>
        <v/>
      </c>
      <c r="DI79">
        <f>IF($A$6="",0,$B$6*($D$6-DI$27*DI31)^2)</f>
        <v/>
      </c>
      <c r="DJ79">
        <f>IF($A$6="",0,$B$6*($D$6-DJ$27*DJ31)^2)</f>
        <v/>
      </c>
      <c r="DK79">
        <f>IF($A$6="",0,$B$6*($D$6-DK$27*DK31)^2)</f>
        <v/>
      </c>
    </row>
    <row r="80">
      <c r="H80" t="n">
        <v>13</v>
      </c>
      <c r="I80" s="10">
        <f>IF(H80=0,0,$I$63*H80^$I$62/($I$61^$I$62+H80^$I$62))</f>
        <v/>
      </c>
      <c r="J80" s="18">
        <f>IF(H80=0,"",I80-I79)</f>
        <v/>
      </c>
      <c r="K80" s="19">
        <f>$I$6*I80-$I$7*H80</f>
        <v/>
      </c>
      <c r="T80">
        <f>IF($A$7="",0,$B$7*($D$7-T$27*T32)^2)</f>
        <v/>
      </c>
      <c r="U80">
        <f>IF($A$7="",0,$B$7*($D$7-U$27*U32)^2)</f>
        <v/>
      </c>
      <c r="V80">
        <f>IF($A$7="",0,$B$7*($D$7-V$27*V32)^2)</f>
        <v/>
      </c>
      <c r="W80">
        <f>IF($A$7="",0,$B$7*($D$7-W$27*W32)^2)</f>
        <v/>
      </c>
      <c r="X80">
        <f>IF($A$7="",0,$B$7*($D$7-X$27*X32)^2)</f>
        <v/>
      </c>
      <c r="Y80">
        <f>IF($A$7="",0,$B$7*($D$7-Y$27*Y32)^2)</f>
        <v/>
      </c>
      <c r="Z80">
        <f>IF($A$7="",0,$B$7*($D$7-Z$27*Z32)^2)</f>
        <v/>
      </c>
      <c r="AA80">
        <f>IF($A$7="",0,$B$7*($D$7-AA$27*AA32)^2)</f>
        <v/>
      </c>
      <c r="AB80">
        <f>IF($A$7="",0,$B$7*($D$7-AB$27*AB32)^2)</f>
        <v/>
      </c>
      <c r="AC80">
        <f>IF($A$7="",0,$B$7*($D$7-AC$27*AC32)^2)</f>
        <v/>
      </c>
      <c r="AD80">
        <f>IF($A$7="",0,$B$7*($D$7-AD$27*AD32)^2)</f>
        <v/>
      </c>
      <c r="AE80">
        <f>IF($A$7="",0,$B$7*($D$7-AE$27*AE32)^2)</f>
        <v/>
      </c>
      <c r="AF80">
        <f>IF($A$7="",0,$B$7*($D$7-AF$27*AF32)^2)</f>
        <v/>
      </c>
      <c r="AG80">
        <f>IF($A$7="",0,$B$7*($D$7-AG$27*AG32)^2)</f>
        <v/>
      </c>
      <c r="AH80">
        <f>IF($A$7="",0,$B$7*($D$7-AH$27*AH32)^2)</f>
        <v/>
      </c>
      <c r="AI80">
        <f>IF($A$7="",0,$B$7*($D$7-AI$27*AI32)^2)</f>
        <v/>
      </c>
      <c r="AJ80">
        <f>IF($A$7="",0,$B$7*($D$7-AJ$27*AJ32)^2)</f>
        <v/>
      </c>
      <c r="AK80">
        <f>IF($A$7="",0,$B$7*($D$7-AK$27*AK32)^2)</f>
        <v/>
      </c>
      <c r="AL80">
        <f>IF($A$7="",0,$B$7*($D$7-AL$27*AL32)^2)</f>
        <v/>
      </c>
      <c r="AM80">
        <f>IF($A$7="",0,$B$7*($D$7-AM$27*AM32)^2)</f>
        <v/>
      </c>
      <c r="AN80">
        <f>IF($A$7="",0,$B$7*($D$7-AN$27*AN32)^2)</f>
        <v/>
      </c>
      <c r="AO80">
        <f>IF($A$7="",0,$B$7*($D$7-AO$27*AO32)^2)</f>
        <v/>
      </c>
      <c r="AP80">
        <f>IF($A$7="",0,$B$7*($D$7-AP$27*AP32)^2)</f>
        <v/>
      </c>
      <c r="AQ80">
        <f>IF($A$7="",0,$B$7*($D$7-AQ$27*AQ32)^2)</f>
        <v/>
      </c>
      <c r="AR80">
        <f>IF($A$7="",0,$B$7*($D$7-AR$27*AR32)^2)</f>
        <v/>
      </c>
      <c r="AS80">
        <f>IF($A$7="",0,$B$7*($D$7-AS$27*AS32)^2)</f>
        <v/>
      </c>
      <c r="AT80">
        <f>IF($A$7="",0,$B$7*($D$7-AT$27*AT32)^2)</f>
        <v/>
      </c>
      <c r="AU80">
        <f>IF($A$7="",0,$B$7*($D$7-AU$27*AU32)^2)</f>
        <v/>
      </c>
      <c r="AV80">
        <f>IF($A$7="",0,$B$7*($D$7-AV$27*AV32)^2)</f>
        <v/>
      </c>
      <c r="AW80">
        <f>IF($A$7="",0,$B$7*($D$7-AW$27*AW32)^2)</f>
        <v/>
      </c>
      <c r="AX80">
        <f>IF($A$7="",0,$B$7*($D$7-AX$27*AX32)^2)</f>
        <v/>
      </c>
      <c r="AY80">
        <f>IF($A$7="",0,$B$7*($D$7-AY$27*AY32)^2)</f>
        <v/>
      </c>
      <c r="AZ80">
        <f>IF($A$7="",0,$B$7*($D$7-AZ$27*AZ32)^2)</f>
        <v/>
      </c>
      <c r="BA80">
        <f>IF($A$7="",0,$B$7*($D$7-BA$27*BA32)^2)</f>
        <v/>
      </c>
      <c r="BB80">
        <f>IF($A$7="",0,$B$7*($D$7-BB$27*BB32)^2)</f>
        <v/>
      </c>
      <c r="BC80">
        <f>IF($A$7="",0,$B$7*($D$7-BC$27*BC32)^2)</f>
        <v/>
      </c>
      <c r="BD80">
        <f>IF($A$7="",0,$B$7*($D$7-BD$27*BD32)^2)</f>
        <v/>
      </c>
      <c r="BE80">
        <f>IF($A$7="",0,$B$7*($D$7-BE$27*BE32)^2)</f>
        <v/>
      </c>
      <c r="BF80">
        <f>IF($A$7="",0,$B$7*($D$7-BF$27*BF32)^2)</f>
        <v/>
      </c>
      <c r="BG80">
        <f>IF($A$7="",0,$B$7*($D$7-BG$27*BG32)^2)</f>
        <v/>
      </c>
      <c r="BH80">
        <f>IF($A$7="",0,$B$7*($D$7-BH$27*BH32)^2)</f>
        <v/>
      </c>
      <c r="BI80">
        <f>IF($A$7="",0,$B$7*($D$7-BI$27*BI32)^2)</f>
        <v/>
      </c>
      <c r="BJ80">
        <f>IF($A$7="",0,$B$7*($D$7-BJ$27*BJ32)^2)</f>
        <v/>
      </c>
      <c r="BK80">
        <f>IF($A$7="",0,$B$7*($D$7-BK$27*BK32)^2)</f>
        <v/>
      </c>
      <c r="BL80">
        <f>IF($A$7="",0,$B$7*($D$7-BL$27*BL32)^2)</f>
        <v/>
      </c>
      <c r="BM80">
        <f>IF($A$7="",0,$B$7*($D$7-BM$27*BM32)^2)</f>
        <v/>
      </c>
      <c r="BN80">
        <f>IF($A$7="",0,$B$7*($D$7-BN$27*BN32)^2)</f>
        <v/>
      </c>
      <c r="BO80">
        <f>IF($A$7="",0,$B$7*($D$7-BO$27*BO32)^2)</f>
        <v/>
      </c>
      <c r="BP80">
        <f>IF($A$7="",0,$B$7*($D$7-BP$27*BP32)^2)</f>
        <v/>
      </c>
      <c r="BQ80">
        <f>IF($A$7="",0,$B$7*($D$7-BQ$27*BQ32)^2)</f>
        <v/>
      </c>
      <c r="BR80">
        <f>IF($A$7="",0,$B$7*($D$7-BR$27*BR32)^2)</f>
        <v/>
      </c>
      <c r="BS80">
        <f>IF($A$7="",0,$B$7*($D$7-BS$27*BS32)^2)</f>
        <v/>
      </c>
      <c r="BT80">
        <f>IF($A$7="",0,$B$7*($D$7-BT$27*BT32)^2)</f>
        <v/>
      </c>
      <c r="BU80">
        <f>IF($A$7="",0,$B$7*($D$7-BU$27*BU32)^2)</f>
        <v/>
      </c>
      <c r="BV80">
        <f>IF($A$7="",0,$B$7*($D$7-BV$27*BV32)^2)</f>
        <v/>
      </c>
      <c r="BW80">
        <f>IF($A$7="",0,$B$7*($D$7-BW$27*BW32)^2)</f>
        <v/>
      </c>
      <c r="BX80">
        <f>IF($A$7="",0,$B$7*($D$7-BX$27*BX32)^2)</f>
        <v/>
      </c>
      <c r="BY80">
        <f>IF($A$7="",0,$B$7*($D$7-BY$27*BY32)^2)</f>
        <v/>
      </c>
      <c r="BZ80">
        <f>IF($A$7="",0,$B$7*($D$7-BZ$27*BZ32)^2)</f>
        <v/>
      </c>
      <c r="CA80">
        <f>IF($A$7="",0,$B$7*($D$7-CA$27*CA32)^2)</f>
        <v/>
      </c>
      <c r="CB80">
        <f>IF($A$7="",0,$B$7*($D$7-CB$27*CB32)^2)</f>
        <v/>
      </c>
      <c r="CC80">
        <f>IF($A$7="",0,$B$7*($D$7-CC$27*CC32)^2)</f>
        <v/>
      </c>
      <c r="CD80">
        <f>IF($A$7="",0,$B$7*($D$7-CD$27*CD32)^2)</f>
        <v/>
      </c>
      <c r="CE80">
        <f>IF($A$7="",0,$B$7*($D$7-CE$27*CE32)^2)</f>
        <v/>
      </c>
      <c r="CF80">
        <f>IF($A$7="",0,$B$7*($D$7-CF$27*CF32)^2)</f>
        <v/>
      </c>
      <c r="CG80">
        <f>IF($A$7="",0,$B$7*($D$7-CG$27*CG32)^2)</f>
        <v/>
      </c>
      <c r="CH80">
        <f>IF($A$7="",0,$B$7*($D$7-CH$27*CH32)^2)</f>
        <v/>
      </c>
      <c r="CI80">
        <f>IF($A$7="",0,$B$7*($D$7-CI$27*CI32)^2)</f>
        <v/>
      </c>
      <c r="CJ80">
        <f>IF($A$7="",0,$B$7*($D$7-CJ$27*CJ32)^2)</f>
        <v/>
      </c>
      <c r="CK80">
        <f>IF($A$7="",0,$B$7*($D$7-CK$27*CK32)^2)</f>
        <v/>
      </c>
      <c r="CL80">
        <f>IF($A$7="",0,$B$7*($D$7-CL$27*CL32)^2)</f>
        <v/>
      </c>
      <c r="CM80">
        <f>IF($A$7="",0,$B$7*($D$7-CM$27*CM32)^2)</f>
        <v/>
      </c>
      <c r="CN80">
        <f>IF($A$7="",0,$B$7*($D$7-CN$27*CN32)^2)</f>
        <v/>
      </c>
      <c r="CO80">
        <f>IF($A$7="",0,$B$7*($D$7-CO$27*CO32)^2)</f>
        <v/>
      </c>
      <c r="CP80">
        <f>IF($A$7="",0,$B$7*($D$7-CP$27*CP32)^2)</f>
        <v/>
      </c>
      <c r="CQ80">
        <f>IF($A$7="",0,$B$7*($D$7-CQ$27*CQ32)^2)</f>
        <v/>
      </c>
      <c r="CR80">
        <f>IF($A$7="",0,$B$7*($D$7-CR$27*CR32)^2)</f>
        <v/>
      </c>
      <c r="CS80">
        <f>IF($A$7="",0,$B$7*($D$7-CS$27*CS32)^2)</f>
        <v/>
      </c>
      <c r="CT80">
        <f>IF($A$7="",0,$B$7*($D$7-CT$27*CT32)^2)</f>
        <v/>
      </c>
      <c r="CU80">
        <f>IF($A$7="",0,$B$7*($D$7-CU$27*CU32)^2)</f>
        <v/>
      </c>
      <c r="CV80">
        <f>IF($A$7="",0,$B$7*($D$7-CV$27*CV32)^2)</f>
        <v/>
      </c>
      <c r="CW80">
        <f>IF($A$7="",0,$B$7*($D$7-CW$27*CW32)^2)</f>
        <v/>
      </c>
      <c r="CX80">
        <f>IF($A$7="",0,$B$7*($D$7-CX$27*CX32)^2)</f>
        <v/>
      </c>
      <c r="CY80">
        <f>IF($A$7="",0,$B$7*($D$7-CY$27*CY32)^2)</f>
        <v/>
      </c>
      <c r="CZ80">
        <f>IF($A$7="",0,$B$7*($D$7-CZ$27*CZ32)^2)</f>
        <v/>
      </c>
      <c r="DA80">
        <f>IF($A$7="",0,$B$7*($D$7-DA$27*DA32)^2)</f>
        <v/>
      </c>
      <c r="DB80">
        <f>IF($A$7="",0,$B$7*($D$7-DB$27*DB32)^2)</f>
        <v/>
      </c>
      <c r="DC80">
        <f>IF($A$7="",0,$B$7*($D$7-DC$27*DC32)^2)</f>
        <v/>
      </c>
      <c r="DD80">
        <f>IF($A$7="",0,$B$7*($D$7-DD$27*DD32)^2)</f>
        <v/>
      </c>
      <c r="DE80">
        <f>IF($A$7="",0,$B$7*($D$7-DE$27*DE32)^2)</f>
        <v/>
      </c>
      <c r="DF80">
        <f>IF($A$7="",0,$B$7*($D$7-DF$27*DF32)^2)</f>
        <v/>
      </c>
      <c r="DG80">
        <f>IF($A$7="",0,$B$7*($D$7-DG$27*DG32)^2)</f>
        <v/>
      </c>
      <c r="DH80">
        <f>IF($A$7="",0,$B$7*($D$7-DH$27*DH32)^2)</f>
        <v/>
      </c>
      <c r="DI80">
        <f>IF($A$7="",0,$B$7*($D$7-DI$27*DI32)^2)</f>
        <v/>
      </c>
      <c r="DJ80">
        <f>IF($A$7="",0,$B$7*($D$7-DJ$27*DJ32)^2)</f>
        <v/>
      </c>
      <c r="DK80">
        <f>IF($A$7="",0,$B$7*($D$7-DK$27*DK32)^2)</f>
        <v/>
      </c>
    </row>
    <row r="81">
      <c r="H81" t="n">
        <v>14</v>
      </c>
      <c r="I81" s="10">
        <f>IF(H81=0,0,$I$63*H81^$I$62/($I$61^$I$62+H81^$I$62))</f>
        <v/>
      </c>
      <c r="J81" s="18">
        <f>IF(H81=0,"",I81-I80)</f>
        <v/>
      </c>
      <c r="K81" s="19">
        <f>$I$6*I81-$I$7*H81</f>
        <v/>
      </c>
      <c r="T81">
        <f>IF($A$8="",0,$B$8*($D$8-T$27*T33)^2)</f>
        <v/>
      </c>
      <c r="U81">
        <f>IF($A$8="",0,$B$8*($D$8-U$27*U33)^2)</f>
        <v/>
      </c>
      <c r="V81">
        <f>IF($A$8="",0,$B$8*($D$8-V$27*V33)^2)</f>
        <v/>
      </c>
      <c r="W81">
        <f>IF($A$8="",0,$B$8*($D$8-W$27*W33)^2)</f>
        <v/>
      </c>
      <c r="X81">
        <f>IF($A$8="",0,$B$8*($D$8-X$27*X33)^2)</f>
        <v/>
      </c>
      <c r="Y81">
        <f>IF($A$8="",0,$B$8*($D$8-Y$27*Y33)^2)</f>
        <v/>
      </c>
      <c r="Z81">
        <f>IF($A$8="",0,$B$8*($D$8-Z$27*Z33)^2)</f>
        <v/>
      </c>
      <c r="AA81">
        <f>IF($A$8="",0,$B$8*($D$8-AA$27*AA33)^2)</f>
        <v/>
      </c>
      <c r="AB81">
        <f>IF($A$8="",0,$B$8*($D$8-AB$27*AB33)^2)</f>
        <v/>
      </c>
      <c r="AC81">
        <f>IF($A$8="",0,$B$8*($D$8-AC$27*AC33)^2)</f>
        <v/>
      </c>
      <c r="AD81">
        <f>IF($A$8="",0,$B$8*($D$8-AD$27*AD33)^2)</f>
        <v/>
      </c>
      <c r="AE81">
        <f>IF($A$8="",0,$B$8*($D$8-AE$27*AE33)^2)</f>
        <v/>
      </c>
      <c r="AF81">
        <f>IF($A$8="",0,$B$8*($D$8-AF$27*AF33)^2)</f>
        <v/>
      </c>
      <c r="AG81">
        <f>IF($A$8="",0,$B$8*($D$8-AG$27*AG33)^2)</f>
        <v/>
      </c>
      <c r="AH81">
        <f>IF($A$8="",0,$B$8*($D$8-AH$27*AH33)^2)</f>
        <v/>
      </c>
      <c r="AI81">
        <f>IF($A$8="",0,$B$8*($D$8-AI$27*AI33)^2)</f>
        <v/>
      </c>
      <c r="AJ81">
        <f>IF($A$8="",0,$B$8*($D$8-AJ$27*AJ33)^2)</f>
        <v/>
      </c>
      <c r="AK81">
        <f>IF($A$8="",0,$B$8*($D$8-AK$27*AK33)^2)</f>
        <v/>
      </c>
      <c r="AL81">
        <f>IF($A$8="",0,$B$8*($D$8-AL$27*AL33)^2)</f>
        <v/>
      </c>
      <c r="AM81">
        <f>IF($A$8="",0,$B$8*($D$8-AM$27*AM33)^2)</f>
        <v/>
      </c>
      <c r="AN81">
        <f>IF($A$8="",0,$B$8*($D$8-AN$27*AN33)^2)</f>
        <v/>
      </c>
      <c r="AO81">
        <f>IF($A$8="",0,$B$8*($D$8-AO$27*AO33)^2)</f>
        <v/>
      </c>
      <c r="AP81">
        <f>IF($A$8="",0,$B$8*($D$8-AP$27*AP33)^2)</f>
        <v/>
      </c>
      <c r="AQ81">
        <f>IF($A$8="",0,$B$8*($D$8-AQ$27*AQ33)^2)</f>
        <v/>
      </c>
      <c r="AR81">
        <f>IF($A$8="",0,$B$8*($D$8-AR$27*AR33)^2)</f>
        <v/>
      </c>
      <c r="AS81">
        <f>IF($A$8="",0,$B$8*($D$8-AS$27*AS33)^2)</f>
        <v/>
      </c>
      <c r="AT81">
        <f>IF($A$8="",0,$B$8*($D$8-AT$27*AT33)^2)</f>
        <v/>
      </c>
      <c r="AU81">
        <f>IF($A$8="",0,$B$8*($D$8-AU$27*AU33)^2)</f>
        <v/>
      </c>
      <c r="AV81">
        <f>IF($A$8="",0,$B$8*($D$8-AV$27*AV33)^2)</f>
        <v/>
      </c>
      <c r="AW81">
        <f>IF($A$8="",0,$B$8*($D$8-AW$27*AW33)^2)</f>
        <v/>
      </c>
      <c r="AX81">
        <f>IF($A$8="",0,$B$8*($D$8-AX$27*AX33)^2)</f>
        <v/>
      </c>
      <c r="AY81">
        <f>IF($A$8="",0,$B$8*($D$8-AY$27*AY33)^2)</f>
        <v/>
      </c>
      <c r="AZ81">
        <f>IF($A$8="",0,$B$8*($D$8-AZ$27*AZ33)^2)</f>
        <v/>
      </c>
      <c r="BA81">
        <f>IF($A$8="",0,$B$8*($D$8-BA$27*BA33)^2)</f>
        <v/>
      </c>
      <c r="BB81">
        <f>IF($A$8="",0,$B$8*($D$8-BB$27*BB33)^2)</f>
        <v/>
      </c>
      <c r="BC81">
        <f>IF($A$8="",0,$B$8*($D$8-BC$27*BC33)^2)</f>
        <v/>
      </c>
      <c r="BD81">
        <f>IF($A$8="",0,$B$8*($D$8-BD$27*BD33)^2)</f>
        <v/>
      </c>
      <c r="BE81">
        <f>IF($A$8="",0,$B$8*($D$8-BE$27*BE33)^2)</f>
        <v/>
      </c>
      <c r="BF81">
        <f>IF($A$8="",0,$B$8*($D$8-BF$27*BF33)^2)</f>
        <v/>
      </c>
      <c r="BG81">
        <f>IF($A$8="",0,$B$8*($D$8-BG$27*BG33)^2)</f>
        <v/>
      </c>
      <c r="BH81">
        <f>IF($A$8="",0,$B$8*($D$8-BH$27*BH33)^2)</f>
        <v/>
      </c>
      <c r="BI81">
        <f>IF($A$8="",0,$B$8*($D$8-BI$27*BI33)^2)</f>
        <v/>
      </c>
      <c r="BJ81">
        <f>IF($A$8="",0,$B$8*($D$8-BJ$27*BJ33)^2)</f>
        <v/>
      </c>
      <c r="BK81">
        <f>IF($A$8="",0,$B$8*($D$8-BK$27*BK33)^2)</f>
        <v/>
      </c>
      <c r="BL81">
        <f>IF($A$8="",0,$B$8*($D$8-BL$27*BL33)^2)</f>
        <v/>
      </c>
      <c r="BM81">
        <f>IF($A$8="",0,$B$8*($D$8-BM$27*BM33)^2)</f>
        <v/>
      </c>
      <c r="BN81">
        <f>IF($A$8="",0,$B$8*($D$8-BN$27*BN33)^2)</f>
        <v/>
      </c>
      <c r="BO81">
        <f>IF($A$8="",0,$B$8*($D$8-BO$27*BO33)^2)</f>
        <v/>
      </c>
      <c r="BP81">
        <f>IF($A$8="",0,$B$8*($D$8-BP$27*BP33)^2)</f>
        <v/>
      </c>
      <c r="BQ81">
        <f>IF($A$8="",0,$B$8*($D$8-BQ$27*BQ33)^2)</f>
        <v/>
      </c>
      <c r="BR81">
        <f>IF($A$8="",0,$B$8*($D$8-BR$27*BR33)^2)</f>
        <v/>
      </c>
      <c r="BS81">
        <f>IF($A$8="",0,$B$8*($D$8-BS$27*BS33)^2)</f>
        <v/>
      </c>
      <c r="BT81">
        <f>IF($A$8="",0,$B$8*($D$8-BT$27*BT33)^2)</f>
        <v/>
      </c>
      <c r="BU81">
        <f>IF($A$8="",0,$B$8*($D$8-BU$27*BU33)^2)</f>
        <v/>
      </c>
      <c r="BV81">
        <f>IF($A$8="",0,$B$8*($D$8-BV$27*BV33)^2)</f>
        <v/>
      </c>
      <c r="BW81">
        <f>IF($A$8="",0,$B$8*($D$8-BW$27*BW33)^2)</f>
        <v/>
      </c>
      <c r="BX81">
        <f>IF($A$8="",0,$B$8*($D$8-BX$27*BX33)^2)</f>
        <v/>
      </c>
      <c r="BY81">
        <f>IF($A$8="",0,$B$8*($D$8-BY$27*BY33)^2)</f>
        <v/>
      </c>
      <c r="BZ81">
        <f>IF($A$8="",0,$B$8*($D$8-BZ$27*BZ33)^2)</f>
        <v/>
      </c>
      <c r="CA81">
        <f>IF($A$8="",0,$B$8*($D$8-CA$27*CA33)^2)</f>
        <v/>
      </c>
      <c r="CB81">
        <f>IF($A$8="",0,$B$8*($D$8-CB$27*CB33)^2)</f>
        <v/>
      </c>
      <c r="CC81">
        <f>IF($A$8="",0,$B$8*($D$8-CC$27*CC33)^2)</f>
        <v/>
      </c>
      <c r="CD81">
        <f>IF($A$8="",0,$B$8*($D$8-CD$27*CD33)^2)</f>
        <v/>
      </c>
      <c r="CE81">
        <f>IF($A$8="",0,$B$8*($D$8-CE$27*CE33)^2)</f>
        <v/>
      </c>
      <c r="CF81">
        <f>IF($A$8="",0,$B$8*($D$8-CF$27*CF33)^2)</f>
        <v/>
      </c>
      <c r="CG81">
        <f>IF($A$8="",0,$B$8*($D$8-CG$27*CG33)^2)</f>
        <v/>
      </c>
      <c r="CH81">
        <f>IF($A$8="",0,$B$8*($D$8-CH$27*CH33)^2)</f>
        <v/>
      </c>
      <c r="CI81">
        <f>IF($A$8="",0,$B$8*($D$8-CI$27*CI33)^2)</f>
        <v/>
      </c>
      <c r="CJ81">
        <f>IF($A$8="",0,$B$8*($D$8-CJ$27*CJ33)^2)</f>
        <v/>
      </c>
      <c r="CK81">
        <f>IF($A$8="",0,$B$8*($D$8-CK$27*CK33)^2)</f>
        <v/>
      </c>
      <c r="CL81">
        <f>IF($A$8="",0,$B$8*($D$8-CL$27*CL33)^2)</f>
        <v/>
      </c>
      <c r="CM81">
        <f>IF($A$8="",0,$B$8*($D$8-CM$27*CM33)^2)</f>
        <v/>
      </c>
      <c r="CN81">
        <f>IF($A$8="",0,$B$8*($D$8-CN$27*CN33)^2)</f>
        <v/>
      </c>
      <c r="CO81">
        <f>IF($A$8="",0,$B$8*($D$8-CO$27*CO33)^2)</f>
        <v/>
      </c>
      <c r="CP81">
        <f>IF($A$8="",0,$B$8*($D$8-CP$27*CP33)^2)</f>
        <v/>
      </c>
      <c r="CQ81">
        <f>IF($A$8="",0,$B$8*($D$8-CQ$27*CQ33)^2)</f>
        <v/>
      </c>
      <c r="CR81">
        <f>IF($A$8="",0,$B$8*($D$8-CR$27*CR33)^2)</f>
        <v/>
      </c>
      <c r="CS81">
        <f>IF($A$8="",0,$B$8*($D$8-CS$27*CS33)^2)</f>
        <v/>
      </c>
      <c r="CT81">
        <f>IF($A$8="",0,$B$8*($D$8-CT$27*CT33)^2)</f>
        <v/>
      </c>
      <c r="CU81">
        <f>IF($A$8="",0,$B$8*($D$8-CU$27*CU33)^2)</f>
        <v/>
      </c>
      <c r="CV81">
        <f>IF($A$8="",0,$B$8*($D$8-CV$27*CV33)^2)</f>
        <v/>
      </c>
      <c r="CW81">
        <f>IF($A$8="",0,$B$8*($D$8-CW$27*CW33)^2)</f>
        <v/>
      </c>
      <c r="CX81">
        <f>IF($A$8="",0,$B$8*($D$8-CX$27*CX33)^2)</f>
        <v/>
      </c>
      <c r="CY81">
        <f>IF($A$8="",0,$B$8*($D$8-CY$27*CY33)^2)</f>
        <v/>
      </c>
      <c r="CZ81">
        <f>IF($A$8="",0,$B$8*($D$8-CZ$27*CZ33)^2)</f>
        <v/>
      </c>
      <c r="DA81">
        <f>IF($A$8="",0,$B$8*($D$8-DA$27*DA33)^2)</f>
        <v/>
      </c>
      <c r="DB81">
        <f>IF($A$8="",0,$B$8*($D$8-DB$27*DB33)^2)</f>
        <v/>
      </c>
      <c r="DC81">
        <f>IF($A$8="",0,$B$8*($D$8-DC$27*DC33)^2)</f>
        <v/>
      </c>
      <c r="DD81">
        <f>IF($A$8="",0,$B$8*($D$8-DD$27*DD33)^2)</f>
        <v/>
      </c>
      <c r="DE81">
        <f>IF($A$8="",0,$B$8*($D$8-DE$27*DE33)^2)</f>
        <v/>
      </c>
      <c r="DF81">
        <f>IF($A$8="",0,$B$8*($D$8-DF$27*DF33)^2)</f>
        <v/>
      </c>
      <c r="DG81">
        <f>IF($A$8="",0,$B$8*($D$8-DG$27*DG33)^2)</f>
        <v/>
      </c>
      <c r="DH81">
        <f>IF($A$8="",0,$B$8*($D$8-DH$27*DH33)^2)</f>
        <v/>
      </c>
      <c r="DI81">
        <f>IF($A$8="",0,$B$8*($D$8-DI$27*DI33)^2)</f>
        <v/>
      </c>
      <c r="DJ81">
        <f>IF($A$8="",0,$B$8*($D$8-DJ$27*DJ33)^2)</f>
        <v/>
      </c>
      <c r="DK81">
        <f>IF($A$8="",0,$B$8*($D$8-DK$27*DK33)^2)</f>
        <v/>
      </c>
    </row>
    <row r="82">
      <c r="H82" t="n">
        <v>15</v>
      </c>
      <c r="I82" s="10">
        <f>IF(H82=0,0,$I$63*H82^$I$62/($I$61^$I$62+H82^$I$62))</f>
        <v/>
      </c>
      <c r="J82" s="18">
        <f>IF(H82=0,"",I82-I81)</f>
        <v/>
      </c>
      <c r="K82" s="19">
        <f>$I$6*I82-$I$7*H82</f>
        <v/>
      </c>
      <c r="T82">
        <f>IF($A$9="",0,$B$9*($D$9-T$27*T34)^2)</f>
        <v/>
      </c>
      <c r="U82">
        <f>IF($A$9="",0,$B$9*($D$9-U$27*U34)^2)</f>
        <v/>
      </c>
      <c r="V82">
        <f>IF($A$9="",0,$B$9*($D$9-V$27*V34)^2)</f>
        <v/>
      </c>
      <c r="W82">
        <f>IF($A$9="",0,$B$9*($D$9-W$27*W34)^2)</f>
        <v/>
      </c>
      <c r="X82">
        <f>IF($A$9="",0,$B$9*($D$9-X$27*X34)^2)</f>
        <v/>
      </c>
      <c r="Y82">
        <f>IF($A$9="",0,$B$9*($D$9-Y$27*Y34)^2)</f>
        <v/>
      </c>
      <c r="Z82">
        <f>IF($A$9="",0,$B$9*($D$9-Z$27*Z34)^2)</f>
        <v/>
      </c>
      <c r="AA82">
        <f>IF($A$9="",0,$B$9*($D$9-AA$27*AA34)^2)</f>
        <v/>
      </c>
      <c r="AB82">
        <f>IF($A$9="",0,$B$9*($D$9-AB$27*AB34)^2)</f>
        <v/>
      </c>
      <c r="AC82">
        <f>IF($A$9="",0,$B$9*($D$9-AC$27*AC34)^2)</f>
        <v/>
      </c>
      <c r="AD82">
        <f>IF($A$9="",0,$B$9*($D$9-AD$27*AD34)^2)</f>
        <v/>
      </c>
      <c r="AE82">
        <f>IF($A$9="",0,$B$9*($D$9-AE$27*AE34)^2)</f>
        <v/>
      </c>
      <c r="AF82">
        <f>IF($A$9="",0,$B$9*($D$9-AF$27*AF34)^2)</f>
        <v/>
      </c>
      <c r="AG82">
        <f>IF($A$9="",0,$B$9*($D$9-AG$27*AG34)^2)</f>
        <v/>
      </c>
      <c r="AH82">
        <f>IF($A$9="",0,$B$9*($D$9-AH$27*AH34)^2)</f>
        <v/>
      </c>
      <c r="AI82">
        <f>IF($A$9="",0,$B$9*($D$9-AI$27*AI34)^2)</f>
        <v/>
      </c>
      <c r="AJ82">
        <f>IF($A$9="",0,$B$9*($D$9-AJ$27*AJ34)^2)</f>
        <v/>
      </c>
      <c r="AK82">
        <f>IF($A$9="",0,$B$9*($D$9-AK$27*AK34)^2)</f>
        <v/>
      </c>
      <c r="AL82">
        <f>IF($A$9="",0,$B$9*($D$9-AL$27*AL34)^2)</f>
        <v/>
      </c>
      <c r="AM82">
        <f>IF($A$9="",0,$B$9*($D$9-AM$27*AM34)^2)</f>
        <v/>
      </c>
      <c r="AN82">
        <f>IF($A$9="",0,$B$9*($D$9-AN$27*AN34)^2)</f>
        <v/>
      </c>
      <c r="AO82">
        <f>IF($A$9="",0,$B$9*($D$9-AO$27*AO34)^2)</f>
        <v/>
      </c>
      <c r="AP82">
        <f>IF($A$9="",0,$B$9*($D$9-AP$27*AP34)^2)</f>
        <v/>
      </c>
      <c r="AQ82">
        <f>IF($A$9="",0,$B$9*($D$9-AQ$27*AQ34)^2)</f>
        <v/>
      </c>
      <c r="AR82">
        <f>IF($A$9="",0,$B$9*($D$9-AR$27*AR34)^2)</f>
        <v/>
      </c>
      <c r="AS82">
        <f>IF($A$9="",0,$B$9*($D$9-AS$27*AS34)^2)</f>
        <v/>
      </c>
      <c r="AT82">
        <f>IF($A$9="",0,$B$9*($D$9-AT$27*AT34)^2)</f>
        <v/>
      </c>
      <c r="AU82">
        <f>IF($A$9="",0,$B$9*($D$9-AU$27*AU34)^2)</f>
        <v/>
      </c>
      <c r="AV82">
        <f>IF($A$9="",0,$B$9*($D$9-AV$27*AV34)^2)</f>
        <v/>
      </c>
      <c r="AW82">
        <f>IF($A$9="",0,$B$9*($D$9-AW$27*AW34)^2)</f>
        <v/>
      </c>
      <c r="AX82">
        <f>IF($A$9="",0,$B$9*($D$9-AX$27*AX34)^2)</f>
        <v/>
      </c>
      <c r="AY82">
        <f>IF($A$9="",0,$B$9*($D$9-AY$27*AY34)^2)</f>
        <v/>
      </c>
      <c r="AZ82">
        <f>IF($A$9="",0,$B$9*($D$9-AZ$27*AZ34)^2)</f>
        <v/>
      </c>
      <c r="BA82">
        <f>IF($A$9="",0,$B$9*($D$9-BA$27*BA34)^2)</f>
        <v/>
      </c>
      <c r="BB82">
        <f>IF($A$9="",0,$B$9*($D$9-BB$27*BB34)^2)</f>
        <v/>
      </c>
      <c r="BC82">
        <f>IF($A$9="",0,$B$9*($D$9-BC$27*BC34)^2)</f>
        <v/>
      </c>
      <c r="BD82">
        <f>IF($A$9="",0,$B$9*($D$9-BD$27*BD34)^2)</f>
        <v/>
      </c>
      <c r="BE82">
        <f>IF($A$9="",0,$B$9*($D$9-BE$27*BE34)^2)</f>
        <v/>
      </c>
      <c r="BF82">
        <f>IF($A$9="",0,$B$9*($D$9-BF$27*BF34)^2)</f>
        <v/>
      </c>
      <c r="BG82">
        <f>IF($A$9="",0,$B$9*($D$9-BG$27*BG34)^2)</f>
        <v/>
      </c>
      <c r="BH82">
        <f>IF($A$9="",0,$B$9*($D$9-BH$27*BH34)^2)</f>
        <v/>
      </c>
      <c r="BI82">
        <f>IF($A$9="",0,$B$9*($D$9-BI$27*BI34)^2)</f>
        <v/>
      </c>
      <c r="BJ82">
        <f>IF($A$9="",0,$B$9*($D$9-BJ$27*BJ34)^2)</f>
        <v/>
      </c>
      <c r="BK82">
        <f>IF($A$9="",0,$B$9*($D$9-BK$27*BK34)^2)</f>
        <v/>
      </c>
      <c r="BL82">
        <f>IF($A$9="",0,$B$9*($D$9-BL$27*BL34)^2)</f>
        <v/>
      </c>
      <c r="BM82">
        <f>IF($A$9="",0,$B$9*($D$9-BM$27*BM34)^2)</f>
        <v/>
      </c>
      <c r="BN82">
        <f>IF($A$9="",0,$B$9*($D$9-BN$27*BN34)^2)</f>
        <v/>
      </c>
      <c r="BO82">
        <f>IF($A$9="",0,$B$9*($D$9-BO$27*BO34)^2)</f>
        <v/>
      </c>
      <c r="BP82">
        <f>IF($A$9="",0,$B$9*($D$9-BP$27*BP34)^2)</f>
        <v/>
      </c>
      <c r="BQ82">
        <f>IF($A$9="",0,$B$9*($D$9-BQ$27*BQ34)^2)</f>
        <v/>
      </c>
      <c r="BR82">
        <f>IF($A$9="",0,$B$9*($D$9-BR$27*BR34)^2)</f>
        <v/>
      </c>
      <c r="BS82">
        <f>IF($A$9="",0,$B$9*($D$9-BS$27*BS34)^2)</f>
        <v/>
      </c>
      <c r="BT82">
        <f>IF($A$9="",0,$B$9*($D$9-BT$27*BT34)^2)</f>
        <v/>
      </c>
      <c r="BU82">
        <f>IF($A$9="",0,$B$9*($D$9-BU$27*BU34)^2)</f>
        <v/>
      </c>
      <c r="BV82">
        <f>IF($A$9="",0,$B$9*($D$9-BV$27*BV34)^2)</f>
        <v/>
      </c>
      <c r="BW82">
        <f>IF($A$9="",0,$B$9*($D$9-BW$27*BW34)^2)</f>
        <v/>
      </c>
      <c r="BX82">
        <f>IF($A$9="",0,$B$9*($D$9-BX$27*BX34)^2)</f>
        <v/>
      </c>
      <c r="BY82">
        <f>IF($A$9="",0,$B$9*($D$9-BY$27*BY34)^2)</f>
        <v/>
      </c>
      <c r="BZ82">
        <f>IF($A$9="",0,$B$9*($D$9-BZ$27*BZ34)^2)</f>
        <v/>
      </c>
      <c r="CA82">
        <f>IF($A$9="",0,$B$9*($D$9-CA$27*CA34)^2)</f>
        <v/>
      </c>
      <c r="CB82">
        <f>IF($A$9="",0,$B$9*($D$9-CB$27*CB34)^2)</f>
        <v/>
      </c>
      <c r="CC82">
        <f>IF($A$9="",0,$B$9*($D$9-CC$27*CC34)^2)</f>
        <v/>
      </c>
      <c r="CD82">
        <f>IF($A$9="",0,$B$9*($D$9-CD$27*CD34)^2)</f>
        <v/>
      </c>
      <c r="CE82">
        <f>IF($A$9="",0,$B$9*($D$9-CE$27*CE34)^2)</f>
        <v/>
      </c>
      <c r="CF82">
        <f>IF($A$9="",0,$B$9*($D$9-CF$27*CF34)^2)</f>
        <v/>
      </c>
      <c r="CG82">
        <f>IF($A$9="",0,$B$9*($D$9-CG$27*CG34)^2)</f>
        <v/>
      </c>
      <c r="CH82">
        <f>IF($A$9="",0,$B$9*($D$9-CH$27*CH34)^2)</f>
        <v/>
      </c>
      <c r="CI82">
        <f>IF($A$9="",0,$B$9*($D$9-CI$27*CI34)^2)</f>
        <v/>
      </c>
      <c r="CJ82">
        <f>IF($A$9="",0,$B$9*($D$9-CJ$27*CJ34)^2)</f>
        <v/>
      </c>
      <c r="CK82">
        <f>IF($A$9="",0,$B$9*($D$9-CK$27*CK34)^2)</f>
        <v/>
      </c>
      <c r="CL82">
        <f>IF($A$9="",0,$B$9*($D$9-CL$27*CL34)^2)</f>
        <v/>
      </c>
      <c r="CM82">
        <f>IF($A$9="",0,$B$9*($D$9-CM$27*CM34)^2)</f>
        <v/>
      </c>
      <c r="CN82">
        <f>IF($A$9="",0,$B$9*($D$9-CN$27*CN34)^2)</f>
        <v/>
      </c>
      <c r="CO82">
        <f>IF($A$9="",0,$B$9*($D$9-CO$27*CO34)^2)</f>
        <v/>
      </c>
      <c r="CP82">
        <f>IF($A$9="",0,$B$9*($D$9-CP$27*CP34)^2)</f>
        <v/>
      </c>
      <c r="CQ82">
        <f>IF($A$9="",0,$B$9*($D$9-CQ$27*CQ34)^2)</f>
        <v/>
      </c>
      <c r="CR82">
        <f>IF($A$9="",0,$B$9*($D$9-CR$27*CR34)^2)</f>
        <v/>
      </c>
      <c r="CS82">
        <f>IF($A$9="",0,$B$9*($D$9-CS$27*CS34)^2)</f>
        <v/>
      </c>
      <c r="CT82">
        <f>IF($A$9="",0,$B$9*($D$9-CT$27*CT34)^2)</f>
        <v/>
      </c>
      <c r="CU82">
        <f>IF($A$9="",0,$B$9*($D$9-CU$27*CU34)^2)</f>
        <v/>
      </c>
      <c r="CV82">
        <f>IF($A$9="",0,$B$9*($D$9-CV$27*CV34)^2)</f>
        <v/>
      </c>
      <c r="CW82">
        <f>IF($A$9="",0,$B$9*($D$9-CW$27*CW34)^2)</f>
        <v/>
      </c>
      <c r="CX82">
        <f>IF($A$9="",0,$B$9*($D$9-CX$27*CX34)^2)</f>
        <v/>
      </c>
      <c r="CY82">
        <f>IF($A$9="",0,$B$9*($D$9-CY$27*CY34)^2)</f>
        <v/>
      </c>
      <c r="CZ82">
        <f>IF($A$9="",0,$B$9*($D$9-CZ$27*CZ34)^2)</f>
        <v/>
      </c>
      <c r="DA82">
        <f>IF($A$9="",0,$B$9*($D$9-DA$27*DA34)^2)</f>
        <v/>
      </c>
      <c r="DB82">
        <f>IF($A$9="",0,$B$9*($D$9-DB$27*DB34)^2)</f>
        <v/>
      </c>
      <c r="DC82">
        <f>IF($A$9="",0,$B$9*($D$9-DC$27*DC34)^2)</f>
        <v/>
      </c>
      <c r="DD82">
        <f>IF($A$9="",0,$B$9*($D$9-DD$27*DD34)^2)</f>
        <v/>
      </c>
      <c r="DE82">
        <f>IF($A$9="",0,$B$9*($D$9-DE$27*DE34)^2)</f>
        <v/>
      </c>
      <c r="DF82">
        <f>IF($A$9="",0,$B$9*($D$9-DF$27*DF34)^2)</f>
        <v/>
      </c>
      <c r="DG82">
        <f>IF($A$9="",0,$B$9*($D$9-DG$27*DG34)^2)</f>
        <v/>
      </c>
      <c r="DH82">
        <f>IF($A$9="",0,$B$9*($D$9-DH$27*DH34)^2)</f>
        <v/>
      </c>
      <c r="DI82">
        <f>IF($A$9="",0,$B$9*($D$9-DI$27*DI34)^2)</f>
        <v/>
      </c>
      <c r="DJ82">
        <f>IF($A$9="",0,$B$9*($D$9-DJ$27*DJ34)^2)</f>
        <v/>
      </c>
      <c r="DK82">
        <f>IF($A$9="",0,$B$9*($D$9-DK$27*DK34)^2)</f>
        <v/>
      </c>
    </row>
    <row r="83">
      <c r="H83" t="n">
        <v>16</v>
      </c>
      <c r="I83" s="10">
        <f>IF(H83=0,0,$I$63*H83^$I$62/($I$61^$I$62+H83^$I$62))</f>
        <v/>
      </c>
      <c r="J83" s="18">
        <f>IF(H83=0,"",I83-I82)</f>
        <v/>
      </c>
      <c r="K83" s="19">
        <f>$I$6*I83-$I$7*H83</f>
        <v/>
      </c>
      <c r="T83">
        <f>IF($A$10="",0,$B$10*($D$10-T$27*T35)^2)</f>
        <v/>
      </c>
      <c r="U83">
        <f>IF($A$10="",0,$B$10*($D$10-U$27*U35)^2)</f>
        <v/>
      </c>
      <c r="V83">
        <f>IF($A$10="",0,$B$10*($D$10-V$27*V35)^2)</f>
        <v/>
      </c>
      <c r="W83">
        <f>IF($A$10="",0,$B$10*($D$10-W$27*W35)^2)</f>
        <v/>
      </c>
      <c r="X83">
        <f>IF($A$10="",0,$B$10*($D$10-X$27*X35)^2)</f>
        <v/>
      </c>
      <c r="Y83">
        <f>IF($A$10="",0,$B$10*($D$10-Y$27*Y35)^2)</f>
        <v/>
      </c>
      <c r="Z83">
        <f>IF($A$10="",0,$B$10*($D$10-Z$27*Z35)^2)</f>
        <v/>
      </c>
      <c r="AA83">
        <f>IF($A$10="",0,$B$10*($D$10-AA$27*AA35)^2)</f>
        <v/>
      </c>
      <c r="AB83">
        <f>IF($A$10="",0,$B$10*($D$10-AB$27*AB35)^2)</f>
        <v/>
      </c>
      <c r="AC83">
        <f>IF($A$10="",0,$B$10*($D$10-AC$27*AC35)^2)</f>
        <v/>
      </c>
      <c r="AD83">
        <f>IF($A$10="",0,$B$10*($D$10-AD$27*AD35)^2)</f>
        <v/>
      </c>
      <c r="AE83">
        <f>IF($A$10="",0,$B$10*($D$10-AE$27*AE35)^2)</f>
        <v/>
      </c>
      <c r="AF83">
        <f>IF($A$10="",0,$B$10*($D$10-AF$27*AF35)^2)</f>
        <v/>
      </c>
      <c r="AG83">
        <f>IF($A$10="",0,$B$10*($D$10-AG$27*AG35)^2)</f>
        <v/>
      </c>
      <c r="AH83">
        <f>IF($A$10="",0,$B$10*($D$10-AH$27*AH35)^2)</f>
        <v/>
      </c>
      <c r="AI83">
        <f>IF($A$10="",0,$B$10*($D$10-AI$27*AI35)^2)</f>
        <v/>
      </c>
      <c r="AJ83">
        <f>IF($A$10="",0,$B$10*($D$10-AJ$27*AJ35)^2)</f>
        <v/>
      </c>
      <c r="AK83">
        <f>IF($A$10="",0,$B$10*($D$10-AK$27*AK35)^2)</f>
        <v/>
      </c>
      <c r="AL83">
        <f>IF($A$10="",0,$B$10*($D$10-AL$27*AL35)^2)</f>
        <v/>
      </c>
      <c r="AM83">
        <f>IF($A$10="",0,$B$10*($D$10-AM$27*AM35)^2)</f>
        <v/>
      </c>
      <c r="AN83">
        <f>IF($A$10="",0,$B$10*($D$10-AN$27*AN35)^2)</f>
        <v/>
      </c>
      <c r="AO83">
        <f>IF($A$10="",0,$B$10*($D$10-AO$27*AO35)^2)</f>
        <v/>
      </c>
      <c r="AP83">
        <f>IF($A$10="",0,$B$10*($D$10-AP$27*AP35)^2)</f>
        <v/>
      </c>
      <c r="AQ83">
        <f>IF($A$10="",0,$B$10*($D$10-AQ$27*AQ35)^2)</f>
        <v/>
      </c>
      <c r="AR83">
        <f>IF($A$10="",0,$B$10*($D$10-AR$27*AR35)^2)</f>
        <v/>
      </c>
      <c r="AS83">
        <f>IF($A$10="",0,$B$10*($D$10-AS$27*AS35)^2)</f>
        <v/>
      </c>
      <c r="AT83">
        <f>IF($A$10="",0,$B$10*($D$10-AT$27*AT35)^2)</f>
        <v/>
      </c>
      <c r="AU83">
        <f>IF($A$10="",0,$B$10*($D$10-AU$27*AU35)^2)</f>
        <v/>
      </c>
      <c r="AV83">
        <f>IF($A$10="",0,$B$10*($D$10-AV$27*AV35)^2)</f>
        <v/>
      </c>
      <c r="AW83">
        <f>IF($A$10="",0,$B$10*($D$10-AW$27*AW35)^2)</f>
        <v/>
      </c>
      <c r="AX83">
        <f>IF($A$10="",0,$B$10*($D$10-AX$27*AX35)^2)</f>
        <v/>
      </c>
      <c r="AY83">
        <f>IF($A$10="",0,$B$10*($D$10-AY$27*AY35)^2)</f>
        <v/>
      </c>
      <c r="AZ83">
        <f>IF($A$10="",0,$B$10*($D$10-AZ$27*AZ35)^2)</f>
        <v/>
      </c>
      <c r="BA83">
        <f>IF($A$10="",0,$B$10*($D$10-BA$27*BA35)^2)</f>
        <v/>
      </c>
      <c r="BB83">
        <f>IF($A$10="",0,$B$10*($D$10-BB$27*BB35)^2)</f>
        <v/>
      </c>
      <c r="BC83">
        <f>IF($A$10="",0,$B$10*($D$10-BC$27*BC35)^2)</f>
        <v/>
      </c>
      <c r="BD83">
        <f>IF($A$10="",0,$B$10*($D$10-BD$27*BD35)^2)</f>
        <v/>
      </c>
      <c r="BE83">
        <f>IF($A$10="",0,$B$10*($D$10-BE$27*BE35)^2)</f>
        <v/>
      </c>
      <c r="BF83">
        <f>IF($A$10="",0,$B$10*($D$10-BF$27*BF35)^2)</f>
        <v/>
      </c>
      <c r="BG83">
        <f>IF($A$10="",0,$B$10*($D$10-BG$27*BG35)^2)</f>
        <v/>
      </c>
      <c r="BH83">
        <f>IF($A$10="",0,$B$10*($D$10-BH$27*BH35)^2)</f>
        <v/>
      </c>
      <c r="BI83">
        <f>IF($A$10="",0,$B$10*($D$10-BI$27*BI35)^2)</f>
        <v/>
      </c>
      <c r="BJ83">
        <f>IF($A$10="",0,$B$10*($D$10-BJ$27*BJ35)^2)</f>
        <v/>
      </c>
      <c r="BK83">
        <f>IF($A$10="",0,$B$10*($D$10-BK$27*BK35)^2)</f>
        <v/>
      </c>
      <c r="BL83">
        <f>IF($A$10="",0,$B$10*($D$10-BL$27*BL35)^2)</f>
        <v/>
      </c>
      <c r="BM83">
        <f>IF($A$10="",0,$B$10*($D$10-BM$27*BM35)^2)</f>
        <v/>
      </c>
      <c r="BN83">
        <f>IF($A$10="",0,$B$10*($D$10-BN$27*BN35)^2)</f>
        <v/>
      </c>
      <c r="BO83">
        <f>IF($A$10="",0,$B$10*($D$10-BO$27*BO35)^2)</f>
        <v/>
      </c>
      <c r="BP83">
        <f>IF($A$10="",0,$B$10*($D$10-BP$27*BP35)^2)</f>
        <v/>
      </c>
      <c r="BQ83">
        <f>IF($A$10="",0,$B$10*($D$10-BQ$27*BQ35)^2)</f>
        <v/>
      </c>
      <c r="BR83">
        <f>IF($A$10="",0,$B$10*($D$10-BR$27*BR35)^2)</f>
        <v/>
      </c>
      <c r="BS83">
        <f>IF($A$10="",0,$B$10*($D$10-BS$27*BS35)^2)</f>
        <v/>
      </c>
      <c r="BT83">
        <f>IF($A$10="",0,$B$10*($D$10-BT$27*BT35)^2)</f>
        <v/>
      </c>
      <c r="BU83">
        <f>IF($A$10="",0,$B$10*($D$10-BU$27*BU35)^2)</f>
        <v/>
      </c>
      <c r="BV83">
        <f>IF($A$10="",0,$B$10*($D$10-BV$27*BV35)^2)</f>
        <v/>
      </c>
      <c r="BW83">
        <f>IF($A$10="",0,$B$10*($D$10-BW$27*BW35)^2)</f>
        <v/>
      </c>
      <c r="BX83">
        <f>IF($A$10="",0,$B$10*($D$10-BX$27*BX35)^2)</f>
        <v/>
      </c>
      <c r="BY83">
        <f>IF($A$10="",0,$B$10*($D$10-BY$27*BY35)^2)</f>
        <v/>
      </c>
      <c r="BZ83">
        <f>IF($A$10="",0,$B$10*($D$10-BZ$27*BZ35)^2)</f>
        <v/>
      </c>
      <c r="CA83">
        <f>IF($A$10="",0,$B$10*($D$10-CA$27*CA35)^2)</f>
        <v/>
      </c>
      <c r="CB83">
        <f>IF($A$10="",0,$B$10*($D$10-CB$27*CB35)^2)</f>
        <v/>
      </c>
      <c r="CC83">
        <f>IF($A$10="",0,$B$10*($D$10-CC$27*CC35)^2)</f>
        <v/>
      </c>
      <c r="CD83">
        <f>IF($A$10="",0,$B$10*($D$10-CD$27*CD35)^2)</f>
        <v/>
      </c>
      <c r="CE83">
        <f>IF($A$10="",0,$B$10*($D$10-CE$27*CE35)^2)</f>
        <v/>
      </c>
      <c r="CF83">
        <f>IF($A$10="",0,$B$10*($D$10-CF$27*CF35)^2)</f>
        <v/>
      </c>
      <c r="CG83">
        <f>IF($A$10="",0,$B$10*($D$10-CG$27*CG35)^2)</f>
        <v/>
      </c>
      <c r="CH83">
        <f>IF($A$10="",0,$B$10*($D$10-CH$27*CH35)^2)</f>
        <v/>
      </c>
      <c r="CI83">
        <f>IF($A$10="",0,$B$10*($D$10-CI$27*CI35)^2)</f>
        <v/>
      </c>
      <c r="CJ83">
        <f>IF($A$10="",0,$B$10*($D$10-CJ$27*CJ35)^2)</f>
        <v/>
      </c>
      <c r="CK83">
        <f>IF($A$10="",0,$B$10*($D$10-CK$27*CK35)^2)</f>
        <v/>
      </c>
      <c r="CL83">
        <f>IF($A$10="",0,$B$10*($D$10-CL$27*CL35)^2)</f>
        <v/>
      </c>
      <c r="CM83">
        <f>IF($A$10="",0,$B$10*($D$10-CM$27*CM35)^2)</f>
        <v/>
      </c>
      <c r="CN83">
        <f>IF($A$10="",0,$B$10*($D$10-CN$27*CN35)^2)</f>
        <v/>
      </c>
      <c r="CO83">
        <f>IF($A$10="",0,$B$10*($D$10-CO$27*CO35)^2)</f>
        <v/>
      </c>
      <c r="CP83">
        <f>IF($A$10="",0,$B$10*($D$10-CP$27*CP35)^2)</f>
        <v/>
      </c>
      <c r="CQ83">
        <f>IF($A$10="",0,$B$10*($D$10-CQ$27*CQ35)^2)</f>
        <v/>
      </c>
      <c r="CR83">
        <f>IF($A$10="",0,$B$10*($D$10-CR$27*CR35)^2)</f>
        <v/>
      </c>
      <c r="CS83">
        <f>IF($A$10="",0,$B$10*($D$10-CS$27*CS35)^2)</f>
        <v/>
      </c>
      <c r="CT83">
        <f>IF($A$10="",0,$B$10*($D$10-CT$27*CT35)^2)</f>
        <v/>
      </c>
      <c r="CU83">
        <f>IF($A$10="",0,$B$10*($D$10-CU$27*CU35)^2)</f>
        <v/>
      </c>
      <c r="CV83">
        <f>IF($A$10="",0,$B$10*($D$10-CV$27*CV35)^2)</f>
        <v/>
      </c>
      <c r="CW83">
        <f>IF($A$10="",0,$B$10*($D$10-CW$27*CW35)^2)</f>
        <v/>
      </c>
      <c r="CX83">
        <f>IF($A$10="",0,$B$10*($D$10-CX$27*CX35)^2)</f>
        <v/>
      </c>
      <c r="CY83">
        <f>IF($A$10="",0,$B$10*($D$10-CY$27*CY35)^2)</f>
        <v/>
      </c>
      <c r="CZ83">
        <f>IF($A$10="",0,$B$10*($D$10-CZ$27*CZ35)^2)</f>
        <v/>
      </c>
      <c r="DA83">
        <f>IF($A$10="",0,$B$10*($D$10-DA$27*DA35)^2)</f>
        <v/>
      </c>
      <c r="DB83">
        <f>IF($A$10="",0,$B$10*($D$10-DB$27*DB35)^2)</f>
        <v/>
      </c>
      <c r="DC83">
        <f>IF($A$10="",0,$B$10*($D$10-DC$27*DC35)^2)</f>
        <v/>
      </c>
      <c r="DD83">
        <f>IF($A$10="",0,$B$10*($D$10-DD$27*DD35)^2)</f>
        <v/>
      </c>
      <c r="DE83">
        <f>IF($A$10="",0,$B$10*($D$10-DE$27*DE35)^2)</f>
        <v/>
      </c>
      <c r="DF83">
        <f>IF($A$10="",0,$B$10*($D$10-DF$27*DF35)^2)</f>
        <v/>
      </c>
      <c r="DG83">
        <f>IF($A$10="",0,$B$10*($D$10-DG$27*DG35)^2)</f>
        <v/>
      </c>
      <c r="DH83">
        <f>IF($A$10="",0,$B$10*($D$10-DH$27*DH35)^2)</f>
        <v/>
      </c>
      <c r="DI83">
        <f>IF($A$10="",0,$B$10*($D$10-DI$27*DI35)^2)</f>
        <v/>
      </c>
      <c r="DJ83">
        <f>IF($A$10="",0,$B$10*($D$10-DJ$27*DJ35)^2)</f>
        <v/>
      </c>
      <c r="DK83">
        <f>IF($A$10="",0,$B$10*($D$10-DK$27*DK35)^2)</f>
        <v/>
      </c>
    </row>
    <row r="84">
      <c r="H84" t="n">
        <v>17</v>
      </c>
      <c r="I84" s="10">
        <f>IF(H84=0,0,$I$63*H84^$I$62/($I$61^$I$62+H84^$I$62))</f>
        <v/>
      </c>
      <c r="J84" s="18">
        <f>IF(H84=0,"",I84-I83)</f>
        <v/>
      </c>
      <c r="K84" s="19">
        <f>$I$6*I84-$I$7*H84</f>
        <v/>
      </c>
      <c r="T84">
        <f>IF($A$11="",0,$B$11*($D$11-T$27*T36)^2)</f>
        <v/>
      </c>
      <c r="U84">
        <f>IF($A$11="",0,$B$11*($D$11-U$27*U36)^2)</f>
        <v/>
      </c>
      <c r="V84">
        <f>IF($A$11="",0,$B$11*($D$11-V$27*V36)^2)</f>
        <v/>
      </c>
      <c r="W84">
        <f>IF($A$11="",0,$B$11*($D$11-W$27*W36)^2)</f>
        <v/>
      </c>
      <c r="X84">
        <f>IF($A$11="",0,$B$11*($D$11-X$27*X36)^2)</f>
        <v/>
      </c>
      <c r="Y84">
        <f>IF($A$11="",0,$B$11*($D$11-Y$27*Y36)^2)</f>
        <v/>
      </c>
      <c r="Z84">
        <f>IF($A$11="",0,$B$11*($D$11-Z$27*Z36)^2)</f>
        <v/>
      </c>
      <c r="AA84">
        <f>IF($A$11="",0,$B$11*($D$11-AA$27*AA36)^2)</f>
        <v/>
      </c>
      <c r="AB84">
        <f>IF($A$11="",0,$B$11*($D$11-AB$27*AB36)^2)</f>
        <v/>
      </c>
      <c r="AC84">
        <f>IF($A$11="",0,$B$11*($D$11-AC$27*AC36)^2)</f>
        <v/>
      </c>
      <c r="AD84">
        <f>IF($A$11="",0,$B$11*($D$11-AD$27*AD36)^2)</f>
        <v/>
      </c>
      <c r="AE84">
        <f>IF($A$11="",0,$B$11*($D$11-AE$27*AE36)^2)</f>
        <v/>
      </c>
      <c r="AF84">
        <f>IF($A$11="",0,$B$11*($D$11-AF$27*AF36)^2)</f>
        <v/>
      </c>
      <c r="AG84">
        <f>IF($A$11="",0,$B$11*($D$11-AG$27*AG36)^2)</f>
        <v/>
      </c>
      <c r="AH84">
        <f>IF($A$11="",0,$B$11*($D$11-AH$27*AH36)^2)</f>
        <v/>
      </c>
      <c r="AI84">
        <f>IF($A$11="",0,$B$11*($D$11-AI$27*AI36)^2)</f>
        <v/>
      </c>
      <c r="AJ84">
        <f>IF($A$11="",0,$B$11*($D$11-AJ$27*AJ36)^2)</f>
        <v/>
      </c>
      <c r="AK84">
        <f>IF($A$11="",0,$B$11*($D$11-AK$27*AK36)^2)</f>
        <v/>
      </c>
      <c r="AL84">
        <f>IF($A$11="",0,$B$11*($D$11-AL$27*AL36)^2)</f>
        <v/>
      </c>
      <c r="AM84">
        <f>IF($A$11="",0,$B$11*($D$11-AM$27*AM36)^2)</f>
        <v/>
      </c>
      <c r="AN84">
        <f>IF($A$11="",0,$B$11*($D$11-AN$27*AN36)^2)</f>
        <v/>
      </c>
      <c r="AO84">
        <f>IF($A$11="",0,$B$11*($D$11-AO$27*AO36)^2)</f>
        <v/>
      </c>
      <c r="AP84">
        <f>IF($A$11="",0,$B$11*($D$11-AP$27*AP36)^2)</f>
        <v/>
      </c>
      <c r="AQ84">
        <f>IF($A$11="",0,$B$11*($D$11-AQ$27*AQ36)^2)</f>
        <v/>
      </c>
      <c r="AR84">
        <f>IF($A$11="",0,$B$11*($D$11-AR$27*AR36)^2)</f>
        <v/>
      </c>
      <c r="AS84">
        <f>IF($A$11="",0,$B$11*($D$11-AS$27*AS36)^2)</f>
        <v/>
      </c>
      <c r="AT84">
        <f>IF($A$11="",0,$B$11*($D$11-AT$27*AT36)^2)</f>
        <v/>
      </c>
      <c r="AU84">
        <f>IF($A$11="",0,$B$11*($D$11-AU$27*AU36)^2)</f>
        <v/>
      </c>
      <c r="AV84">
        <f>IF($A$11="",0,$B$11*($D$11-AV$27*AV36)^2)</f>
        <v/>
      </c>
      <c r="AW84">
        <f>IF($A$11="",0,$B$11*($D$11-AW$27*AW36)^2)</f>
        <v/>
      </c>
      <c r="AX84">
        <f>IF($A$11="",0,$B$11*($D$11-AX$27*AX36)^2)</f>
        <v/>
      </c>
      <c r="AY84">
        <f>IF($A$11="",0,$B$11*($D$11-AY$27*AY36)^2)</f>
        <v/>
      </c>
      <c r="AZ84">
        <f>IF($A$11="",0,$B$11*($D$11-AZ$27*AZ36)^2)</f>
        <v/>
      </c>
      <c r="BA84">
        <f>IF($A$11="",0,$B$11*($D$11-BA$27*BA36)^2)</f>
        <v/>
      </c>
      <c r="BB84">
        <f>IF($A$11="",0,$B$11*($D$11-BB$27*BB36)^2)</f>
        <v/>
      </c>
      <c r="BC84">
        <f>IF($A$11="",0,$B$11*($D$11-BC$27*BC36)^2)</f>
        <v/>
      </c>
      <c r="BD84">
        <f>IF($A$11="",0,$B$11*($D$11-BD$27*BD36)^2)</f>
        <v/>
      </c>
      <c r="BE84">
        <f>IF($A$11="",0,$B$11*($D$11-BE$27*BE36)^2)</f>
        <v/>
      </c>
      <c r="BF84">
        <f>IF($A$11="",0,$B$11*($D$11-BF$27*BF36)^2)</f>
        <v/>
      </c>
      <c r="BG84">
        <f>IF($A$11="",0,$B$11*($D$11-BG$27*BG36)^2)</f>
        <v/>
      </c>
      <c r="BH84">
        <f>IF($A$11="",0,$B$11*($D$11-BH$27*BH36)^2)</f>
        <v/>
      </c>
      <c r="BI84">
        <f>IF($A$11="",0,$B$11*($D$11-BI$27*BI36)^2)</f>
        <v/>
      </c>
      <c r="BJ84">
        <f>IF($A$11="",0,$B$11*($D$11-BJ$27*BJ36)^2)</f>
        <v/>
      </c>
      <c r="BK84">
        <f>IF($A$11="",0,$B$11*($D$11-BK$27*BK36)^2)</f>
        <v/>
      </c>
      <c r="BL84">
        <f>IF($A$11="",0,$B$11*($D$11-BL$27*BL36)^2)</f>
        <v/>
      </c>
      <c r="BM84">
        <f>IF($A$11="",0,$B$11*($D$11-BM$27*BM36)^2)</f>
        <v/>
      </c>
      <c r="BN84">
        <f>IF($A$11="",0,$B$11*($D$11-BN$27*BN36)^2)</f>
        <v/>
      </c>
      <c r="BO84">
        <f>IF($A$11="",0,$B$11*($D$11-BO$27*BO36)^2)</f>
        <v/>
      </c>
      <c r="BP84">
        <f>IF($A$11="",0,$B$11*($D$11-BP$27*BP36)^2)</f>
        <v/>
      </c>
      <c r="BQ84">
        <f>IF($A$11="",0,$B$11*($D$11-BQ$27*BQ36)^2)</f>
        <v/>
      </c>
      <c r="BR84">
        <f>IF($A$11="",0,$B$11*($D$11-BR$27*BR36)^2)</f>
        <v/>
      </c>
      <c r="BS84">
        <f>IF($A$11="",0,$B$11*($D$11-BS$27*BS36)^2)</f>
        <v/>
      </c>
      <c r="BT84">
        <f>IF($A$11="",0,$B$11*($D$11-BT$27*BT36)^2)</f>
        <v/>
      </c>
      <c r="BU84">
        <f>IF($A$11="",0,$B$11*($D$11-BU$27*BU36)^2)</f>
        <v/>
      </c>
      <c r="BV84">
        <f>IF($A$11="",0,$B$11*($D$11-BV$27*BV36)^2)</f>
        <v/>
      </c>
      <c r="BW84">
        <f>IF($A$11="",0,$B$11*($D$11-BW$27*BW36)^2)</f>
        <v/>
      </c>
      <c r="BX84">
        <f>IF($A$11="",0,$B$11*($D$11-BX$27*BX36)^2)</f>
        <v/>
      </c>
      <c r="BY84">
        <f>IF($A$11="",0,$B$11*($D$11-BY$27*BY36)^2)</f>
        <v/>
      </c>
      <c r="BZ84">
        <f>IF($A$11="",0,$B$11*($D$11-BZ$27*BZ36)^2)</f>
        <v/>
      </c>
      <c r="CA84">
        <f>IF($A$11="",0,$B$11*($D$11-CA$27*CA36)^2)</f>
        <v/>
      </c>
      <c r="CB84">
        <f>IF($A$11="",0,$B$11*($D$11-CB$27*CB36)^2)</f>
        <v/>
      </c>
      <c r="CC84">
        <f>IF($A$11="",0,$B$11*($D$11-CC$27*CC36)^2)</f>
        <v/>
      </c>
      <c r="CD84">
        <f>IF($A$11="",0,$B$11*($D$11-CD$27*CD36)^2)</f>
        <v/>
      </c>
      <c r="CE84">
        <f>IF($A$11="",0,$B$11*($D$11-CE$27*CE36)^2)</f>
        <v/>
      </c>
      <c r="CF84">
        <f>IF($A$11="",0,$B$11*($D$11-CF$27*CF36)^2)</f>
        <v/>
      </c>
      <c r="CG84">
        <f>IF($A$11="",0,$B$11*($D$11-CG$27*CG36)^2)</f>
        <v/>
      </c>
      <c r="CH84">
        <f>IF($A$11="",0,$B$11*($D$11-CH$27*CH36)^2)</f>
        <v/>
      </c>
      <c r="CI84">
        <f>IF($A$11="",0,$B$11*($D$11-CI$27*CI36)^2)</f>
        <v/>
      </c>
      <c r="CJ84">
        <f>IF($A$11="",0,$B$11*($D$11-CJ$27*CJ36)^2)</f>
        <v/>
      </c>
      <c r="CK84">
        <f>IF($A$11="",0,$B$11*($D$11-CK$27*CK36)^2)</f>
        <v/>
      </c>
      <c r="CL84">
        <f>IF($A$11="",0,$B$11*($D$11-CL$27*CL36)^2)</f>
        <v/>
      </c>
      <c r="CM84">
        <f>IF($A$11="",0,$B$11*($D$11-CM$27*CM36)^2)</f>
        <v/>
      </c>
      <c r="CN84">
        <f>IF($A$11="",0,$B$11*($D$11-CN$27*CN36)^2)</f>
        <v/>
      </c>
      <c r="CO84">
        <f>IF($A$11="",0,$B$11*($D$11-CO$27*CO36)^2)</f>
        <v/>
      </c>
      <c r="CP84">
        <f>IF($A$11="",0,$B$11*($D$11-CP$27*CP36)^2)</f>
        <v/>
      </c>
      <c r="CQ84">
        <f>IF($A$11="",0,$B$11*($D$11-CQ$27*CQ36)^2)</f>
        <v/>
      </c>
      <c r="CR84">
        <f>IF($A$11="",0,$B$11*($D$11-CR$27*CR36)^2)</f>
        <v/>
      </c>
      <c r="CS84">
        <f>IF($A$11="",0,$B$11*($D$11-CS$27*CS36)^2)</f>
        <v/>
      </c>
      <c r="CT84">
        <f>IF($A$11="",0,$B$11*($D$11-CT$27*CT36)^2)</f>
        <v/>
      </c>
      <c r="CU84">
        <f>IF($A$11="",0,$B$11*($D$11-CU$27*CU36)^2)</f>
        <v/>
      </c>
      <c r="CV84">
        <f>IF($A$11="",0,$B$11*($D$11-CV$27*CV36)^2)</f>
        <v/>
      </c>
      <c r="CW84">
        <f>IF($A$11="",0,$B$11*($D$11-CW$27*CW36)^2)</f>
        <v/>
      </c>
      <c r="CX84">
        <f>IF($A$11="",0,$B$11*($D$11-CX$27*CX36)^2)</f>
        <v/>
      </c>
      <c r="CY84">
        <f>IF($A$11="",0,$B$11*($D$11-CY$27*CY36)^2)</f>
        <v/>
      </c>
      <c r="CZ84">
        <f>IF($A$11="",0,$B$11*($D$11-CZ$27*CZ36)^2)</f>
        <v/>
      </c>
      <c r="DA84">
        <f>IF($A$11="",0,$B$11*($D$11-DA$27*DA36)^2)</f>
        <v/>
      </c>
      <c r="DB84">
        <f>IF($A$11="",0,$B$11*($D$11-DB$27*DB36)^2)</f>
        <v/>
      </c>
      <c r="DC84">
        <f>IF($A$11="",0,$B$11*($D$11-DC$27*DC36)^2)</f>
        <v/>
      </c>
      <c r="DD84">
        <f>IF($A$11="",0,$B$11*($D$11-DD$27*DD36)^2)</f>
        <v/>
      </c>
      <c r="DE84">
        <f>IF($A$11="",0,$B$11*($D$11-DE$27*DE36)^2)</f>
        <v/>
      </c>
      <c r="DF84">
        <f>IF($A$11="",0,$B$11*($D$11-DF$27*DF36)^2)</f>
        <v/>
      </c>
      <c r="DG84">
        <f>IF($A$11="",0,$B$11*($D$11-DG$27*DG36)^2)</f>
        <v/>
      </c>
      <c r="DH84">
        <f>IF($A$11="",0,$B$11*($D$11-DH$27*DH36)^2)</f>
        <v/>
      </c>
      <c r="DI84">
        <f>IF($A$11="",0,$B$11*($D$11-DI$27*DI36)^2)</f>
        <v/>
      </c>
      <c r="DJ84">
        <f>IF($A$11="",0,$B$11*($D$11-DJ$27*DJ36)^2)</f>
        <v/>
      </c>
      <c r="DK84">
        <f>IF($A$11="",0,$B$11*($D$11-DK$27*DK36)^2)</f>
        <v/>
      </c>
    </row>
    <row r="85">
      <c r="H85" t="n">
        <v>18</v>
      </c>
      <c r="I85" s="10">
        <f>IF(H85=0,0,$I$63*H85^$I$62/($I$61^$I$62+H85^$I$62))</f>
        <v/>
      </c>
      <c r="J85" s="18">
        <f>IF(H85=0,"",I85-I84)</f>
        <v/>
      </c>
      <c r="K85" s="19">
        <f>$I$6*I85-$I$7*H85</f>
        <v/>
      </c>
      <c r="T85">
        <f>IF($A$12="",0,$B$12*($D$12-T$27*T37)^2)</f>
        <v/>
      </c>
      <c r="U85">
        <f>IF($A$12="",0,$B$12*($D$12-U$27*U37)^2)</f>
        <v/>
      </c>
      <c r="V85">
        <f>IF($A$12="",0,$B$12*($D$12-V$27*V37)^2)</f>
        <v/>
      </c>
      <c r="W85">
        <f>IF($A$12="",0,$B$12*($D$12-W$27*W37)^2)</f>
        <v/>
      </c>
      <c r="X85">
        <f>IF($A$12="",0,$B$12*($D$12-X$27*X37)^2)</f>
        <v/>
      </c>
      <c r="Y85">
        <f>IF($A$12="",0,$B$12*($D$12-Y$27*Y37)^2)</f>
        <v/>
      </c>
      <c r="Z85">
        <f>IF($A$12="",0,$B$12*($D$12-Z$27*Z37)^2)</f>
        <v/>
      </c>
      <c r="AA85">
        <f>IF($A$12="",0,$B$12*($D$12-AA$27*AA37)^2)</f>
        <v/>
      </c>
      <c r="AB85">
        <f>IF($A$12="",0,$B$12*($D$12-AB$27*AB37)^2)</f>
        <v/>
      </c>
      <c r="AC85">
        <f>IF($A$12="",0,$B$12*($D$12-AC$27*AC37)^2)</f>
        <v/>
      </c>
      <c r="AD85">
        <f>IF($A$12="",0,$B$12*($D$12-AD$27*AD37)^2)</f>
        <v/>
      </c>
      <c r="AE85">
        <f>IF($A$12="",0,$B$12*($D$12-AE$27*AE37)^2)</f>
        <v/>
      </c>
      <c r="AF85">
        <f>IF($A$12="",0,$B$12*($D$12-AF$27*AF37)^2)</f>
        <v/>
      </c>
      <c r="AG85">
        <f>IF($A$12="",0,$B$12*($D$12-AG$27*AG37)^2)</f>
        <v/>
      </c>
      <c r="AH85">
        <f>IF($A$12="",0,$B$12*($D$12-AH$27*AH37)^2)</f>
        <v/>
      </c>
      <c r="AI85">
        <f>IF($A$12="",0,$B$12*($D$12-AI$27*AI37)^2)</f>
        <v/>
      </c>
      <c r="AJ85">
        <f>IF($A$12="",0,$B$12*($D$12-AJ$27*AJ37)^2)</f>
        <v/>
      </c>
      <c r="AK85">
        <f>IF($A$12="",0,$B$12*($D$12-AK$27*AK37)^2)</f>
        <v/>
      </c>
      <c r="AL85">
        <f>IF($A$12="",0,$B$12*($D$12-AL$27*AL37)^2)</f>
        <v/>
      </c>
      <c r="AM85">
        <f>IF($A$12="",0,$B$12*($D$12-AM$27*AM37)^2)</f>
        <v/>
      </c>
      <c r="AN85">
        <f>IF($A$12="",0,$B$12*($D$12-AN$27*AN37)^2)</f>
        <v/>
      </c>
      <c r="AO85">
        <f>IF($A$12="",0,$B$12*($D$12-AO$27*AO37)^2)</f>
        <v/>
      </c>
      <c r="AP85">
        <f>IF($A$12="",0,$B$12*($D$12-AP$27*AP37)^2)</f>
        <v/>
      </c>
      <c r="AQ85">
        <f>IF($A$12="",0,$B$12*($D$12-AQ$27*AQ37)^2)</f>
        <v/>
      </c>
      <c r="AR85">
        <f>IF($A$12="",0,$B$12*($D$12-AR$27*AR37)^2)</f>
        <v/>
      </c>
      <c r="AS85">
        <f>IF($A$12="",0,$B$12*($D$12-AS$27*AS37)^2)</f>
        <v/>
      </c>
      <c r="AT85">
        <f>IF($A$12="",0,$B$12*($D$12-AT$27*AT37)^2)</f>
        <v/>
      </c>
      <c r="AU85">
        <f>IF($A$12="",0,$B$12*($D$12-AU$27*AU37)^2)</f>
        <v/>
      </c>
      <c r="AV85">
        <f>IF($A$12="",0,$B$12*($D$12-AV$27*AV37)^2)</f>
        <v/>
      </c>
      <c r="AW85">
        <f>IF($A$12="",0,$B$12*($D$12-AW$27*AW37)^2)</f>
        <v/>
      </c>
      <c r="AX85">
        <f>IF($A$12="",0,$B$12*($D$12-AX$27*AX37)^2)</f>
        <v/>
      </c>
      <c r="AY85">
        <f>IF($A$12="",0,$B$12*($D$12-AY$27*AY37)^2)</f>
        <v/>
      </c>
      <c r="AZ85">
        <f>IF($A$12="",0,$B$12*($D$12-AZ$27*AZ37)^2)</f>
        <v/>
      </c>
      <c r="BA85">
        <f>IF($A$12="",0,$B$12*($D$12-BA$27*BA37)^2)</f>
        <v/>
      </c>
      <c r="BB85">
        <f>IF($A$12="",0,$B$12*($D$12-BB$27*BB37)^2)</f>
        <v/>
      </c>
      <c r="BC85">
        <f>IF($A$12="",0,$B$12*($D$12-BC$27*BC37)^2)</f>
        <v/>
      </c>
      <c r="BD85">
        <f>IF($A$12="",0,$B$12*($D$12-BD$27*BD37)^2)</f>
        <v/>
      </c>
      <c r="BE85">
        <f>IF($A$12="",0,$B$12*($D$12-BE$27*BE37)^2)</f>
        <v/>
      </c>
      <c r="BF85">
        <f>IF($A$12="",0,$B$12*($D$12-BF$27*BF37)^2)</f>
        <v/>
      </c>
      <c r="BG85">
        <f>IF($A$12="",0,$B$12*($D$12-BG$27*BG37)^2)</f>
        <v/>
      </c>
      <c r="BH85">
        <f>IF($A$12="",0,$B$12*($D$12-BH$27*BH37)^2)</f>
        <v/>
      </c>
      <c r="BI85">
        <f>IF($A$12="",0,$B$12*($D$12-BI$27*BI37)^2)</f>
        <v/>
      </c>
      <c r="BJ85">
        <f>IF($A$12="",0,$B$12*($D$12-BJ$27*BJ37)^2)</f>
        <v/>
      </c>
      <c r="BK85">
        <f>IF($A$12="",0,$B$12*($D$12-BK$27*BK37)^2)</f>
        <v/>
      </c>
      <c r="BL85">
        <f>IF($A$12="",0,$B$12*($D$12-BL$27*BL37)^2)</f>
        <v/>
      </c>
      <c r="BM85">
        <f>IF($A$12="",0,$B$12*($D$12-BM$27*BM37)^2)</f>
        <v/>
      </c>
      <c r="BN85">
        <f>IF($A$12="",0,$B$12*($D$12-BN$27*BN37)^2)</f>
        <v/>
      </c>
      <c r="BO85">
        <f>IF($A$12="",0,$B$12*($D$12-BO$27*BO37)^2)</f>
        <v/>
      </c>
      <c r="BP85">
        <f>IF($A$12="",0,$B$12*($D$12-BP$27*BP37)^2)</f>
        <v/>
      </c>
      <c r="BQ85">
        <f>IF($A$12="",0,$B$12*($D$12-BQ$27*BQ37)^2)</f>
        <v/>
      </c>
      <c r="BR85">
        <f>IF($A$12="",0,$B$12*($D$12-BR$27*BR37)^2)</f>
        <v/>
      </c>
      <c r="BS85">
        <f>IF($A$12="",0,$B$12*($D$12-BS$27*BS37)^2)</f>
        <v/>
      </c>
      <c r="BT85">
        <f>IF($A$12="",0,$B$12*($D$12-BT$27*BT37)^2)</f>
        <v/>
      </c>
      <c r="BU85">
        <f>IF($A$12="",0,$B$12*($D$12-BU$27*BU37)^2)</f>
        <v/>
      </c>
      <c r="BV85">
        <f>IF($A$12="",0,$B$12*($D$12-BV$27*BV37)^2)</f>
        <v/>
      </c>
      <c r="BW85">
        <f>IF($A$12="",0,$B$12*($D$12-BW$27*BW37)^2)</f>
        <v/>
      </c>
      <c r="BX85">
        <f>IF($A$12="",0,$B$12*($D$12-BX$27*BX37)^2)</f>
        <v/>
      </c>
      <c r="BY85">
        <f>IF($A$12="",0,$B$12*($D$12-BY$27*BY37)^2)</f>
        <v/>
      </c>
      <c r="BZ85">
        <f>IF($A$12="",0,$B$12*($D$12-BZ$27*BZ37)^2)</f>
        <v/>
      </c>
      <c r="CA85">
        <f>IF($A$12="",0,$B$12*($D$12-CA$27*CA37)^2)</f>
        <v/>
      </c>
      <c r="CB85">
        <f>IF($A$12="",0,$B$12*($D$12-CB$27*CB37)^2)</f>
        <v/>
      </c>
      <c r="CC85">
        <f>IF($A$12="",0,$B$12*($D$12-CC$27*CC37)^2)</f>
        <v/>
      </c>
      <c r="CD85">
        <f>IF($A$12="",0,$B$12*($D$12-CD$27*CD37)^2)</f>
        <v/>
      </c>
      <c r="CE85">
        <f>IF($A$12="",0,$B$12*($D$12-CE$27*CE37)^2)</f>
        <v/>
      </c>
      <c r="CF85">
        <f>IF($A$12="",0,$B$12*($D$12-CF$27*CF37)^2)</f>
        <v/>
      </c>
      <c r="CG85">
        <f>IF($A$12="",0,$B$12*($D$12-CG$27*CG37)^2)</f>
        <v/>
      </c>
      <c r="CH85">
        <f>IF($A$12="",0,$B$12*($D$12-CH$27*CH37)^2)</f>
        <v/>
      </c>
      <c r="CI85">
        <f>IF($A$12="",0,$B$12*($D$12-CI$27*CI37)^2)</f>
        <v/>
      </c>
      <c r="CJ85">
        <f>IF($A$12="",0,$B$12*($D$12-CJ$27*CJ37)^2)</f>
        <v/>
      </c>
      <c r="CK85">
        <f>IF($A$12="",0,$B$12*($D$12-CK$27*CK37)^2)</f>
        <v/>
      </c>
      <c r="CL85">
        <f>IF($A$12="",0,$B$12*($D$12-CL$27*CL37)^2)</f>
        <v/>
      </c>
      <c r="CM85">
        <f>IF($A$12="",0,$B$12*($D$12-CM$27*CM37)^2)</f>
        <v/>
      </c>
      <c r="CN85">
        <f>IF($A$12="",0,$B$12*($D$12-CN$27*CN37)^2)</f>
        <v/>
      </c>
      <c r="CO85">
        <f>IF($A$12="",0,$B$12*($D$12-CO$27*CO37)^2)</f>
        <v/>
      </c>
      <c r="CP85">
        <f>IF($A$12="",0,$B$12*($D$12-CP$27*CP37)^2)</f>
        <v/>
      </c>
      <c r="CQ85">
        <f>IF($A$12="",0,$B$12*($D$12-CQ$27*CQ37)^2)</f>
        <v/>
      </c>
      <c r="CR85">
        <f>IF($A$12="",0,$B$12*($D$12-CR$27*CR37)^2)</f>
        <v/>
      </c>
      <c r="CS85">
        <f>IF($A$12="",0,$B$12*($D$12-CS$27*CS37)^2)</f>
        <v/>
      </c>
      <c r="CT85">
        <f>IF($A$12="",0,$B$12*($D$12-CT$27*CT37)^2)</f>
        <v/>
      </c>
      <c r="CU85">
        <f>IF($A$12="",0,$B$12*($D$12-CU$27*CU37)^2)</f>
        <v/>
      </c>
      <c r="CV85">
        <f>IF($A$12="",0,$B$12*($D$12-CV$27*CV37)^2)</f>
        <v/>
      </c>
      <c r="CW85">
        <f>IF($A$12="",0,$B$12*($D$12-CW$27*CW37)^2)</f>
        <v/>
      </c>
      <c r="CX85">
        <f>IF($A$12="",0,$B$12*($D$12-CX$27*CX37)^2)</f>
        <v/>
      </c>
      <c r="CY85">
        <f>IF($A$12="",0,$B$12*($D$12-CY$27*CY37)^2)</f>
        <v/>
      </c>
      <c r="CZ85">
        <f>IF($A$12="",0,$B$12*($D$12-CZ$27*CZ37)^2)</f>
        <v/>
      </c>
      <c r="DA85">
        <f>IF($A$12="",0,$B$12*($D$12-DA$27*DA37)^2)</f>
        <v/>
      </c>
      <c r="DB85">
        <f>IF($A$12="",0,$B$12*($D$12-DB$27*DB37)^2)</f>
        <v/>
      </c>
      <c r="DC85">
        <f>IF($A$12="",0,$B$12*($D$12-DC$27*DC37)^2)</f>
        <v/>
      </c>
      <c r="DD85">
        <f>IF($A$12="",0,$B$12*($D$12-DD$27*DD37)^2)</f>
        <v/>
      </c>
      <c r="DE85">
        <f>IF($A$12="",0,$B$12*($D$12-DE$27*DE37)^2)</f>
        <v/>
      </c>
      <c r="DF85">
        <f>IF($A$12="",0,$B$12*($D$12-DF$27*DF37)^2)</f>
        <v/>
      </c>
      <c r="DG85">
        <f>IF($A$12="",0,$B$12*($D$12-DG$27*DG37)^2)</f>
        <v/>
      </c>
      <c r="DH85">
        <f>IF($A$12="",0,$B$12*($D$12-DH$27*DH37)^2)</f>
        <v/>
      </c>
      <c r="DI85">
        <f>IF($A$12="",0,$B$12*($D$12-DI$27*DI37)^2)</f>
        <v/>
      </c>
      <c r="DJ85">
        <f>IF($A$12="",0,$B$12*($D$12-DJ$27*DJ37)^2)</f>
        <v/>
      </c>
      <c r="DK85">
        <f>IF($A$12="",0,$B$12*($D$12-DK$27*DK37)^2)</f>
        <v/>
      </c>
    </row>
    <row r="86">
      <c r="H86" t="n">
        <v>19</v>
      </c>
      <c r="I86" s="10">
        <f>IF(H86=0,0,$I$63*H86^$I$62/($I$61^$I$62+H86^$I$62))</f>
        <v/>
      </c>
      <c r="J86" s="18">
        <f>IF(H86=0,"",I86-I85)</f>
        <v/>
      </c>
      <c r="K86" s="19">
        <f>$I$6*I86-$I$7*H86</f>
        <v/>
      </c>
      <c r="T86">
        <f>IF($A$13="",0,$B$13*($D$13-T$27*T38)^2)</f>
        <v/>
      </c>
      <c r="U86">
        <f>IF($A$13="",0,$B$13*($D$13-U$27*U38)^2)</f>
        <v/>
      </c>
      <c r="V86">
        <f>IF($A$13="",0,$B$13*($D$13-V$27*V38)^2)</f>
        <v/>
      </c>
      <c r="W86">
        <f>IF($A$13="",0,$B$13*($D$13-W$27*W38)^2)</f>
        <v/>
      </c>
      <c r="X86">
        <f>IF($A$13="",0,$B$13*($D$13-X$27*X38)^2)</f>
        <v/>
      </c>
      <c r="Y86">
        <f>IF($A$13="",0,$B$13*($D$13-Y$27*Y38)^2)</f>
        <v/>
      </c>
      <c r="Z86">
        <f>IF($A$13="",0,$B$13*($D$13-Z$27*Z38)^2)</f>
        <v/>
      </c>
      <c r="AA86">
        <f>IF($A$13="",0,$B$13*($D$13-AA$27*AA38)^2)</f>
        <v/>
      </c>
      <c r="AB86">
        <f>IF($A$13="",0,$B$13*($D$13-AB$27*AB38)^2)</f>
        <v/>
      </c>
      <c r="AC86">
        <f>IF($A$13="",0,$B$13*($D$13-AC$27*AC38)^2)</f>
        <v/>
      </c>
      <c r="AD86">
        <f>IF($A$13="",0,$B$13*($D$13-AD$27*AD38)^2)</f>
        <v/>
      </c>
      <c r="AE86">
        <f>IF($A$13="",0,$B$13*($D$13-AE$27*AE38)^2)</f>
        <v/>
      </c>
      <c r="AF86">
        <f>IF($A$13="",0,$B$13*($D$13-AF$27*AF38)^2)</f>
        <v/>
      </c>
      <c r="AG86">
        <f>IF($A$13="",0,$B$13*($D$13-AG$27*AG38)^2)</f>
        <v/>
      </c>
      <c r="AH86">
        <f>IF($A$13="",0,$B$13*($D$13-AH$27*AH38)^2)</f>
        <v/>
      </c>
      <c r="AI86">
        <f>IF($A$13="",0,$B$13*($D$13-AI$27*AI38)^2)</f>
        <v/>
      </c>
      <c r="AJ86">
        <f>IF($A$13="",0,$B$13*($D$13-AJ$27*AJ38)^2)</f>
        <v/>
      </c>
      <c r="AK86">
        <f>IF($A$13="",0,$B$13*($D$13-AK$27*AK38)^2)</f>
        <v/>
      </c>
      <c r="AL86">
        <f>IF($A$13="",0,$B$13*($D$13-AL$27*AL38)^2)</f>
        <v/>
      </c>
      <c r="AM86">
        <f>IF($A$13="",0,$B$13*($D$13-AM$27*AM38)^2)</f>
        <v/>
      </c>
      <c r="AN86">
        <f>IF($A$13="",0,$B$13*($D$13-AN$27*AN38)^2)</f>
        <v/>
      </c>
      <c r="AO86">
        <f>IF($A$13="",0,$B$13*($D$13-AO$27*AO38)^2)</f>
        <v/>
      </c>
      <c r="AP86">
        <f>IF($A$13="",0,$B$13*($D$13-AP$27*AP38)^2)</f>
        <v/>
      </c>
      <c r="AQ86">
        <f>IF($A$13="",0,$B$13*($D$13-AQ$27*AQ38)^2)</f>
        <v/>
      </c>
      <c r="AR86">
        <f>IF($A$13="",0,$B$13*($D$13-AR$27*AR38)^2)</f>
        <v/>
      </c>
      <c r="AS86">
        <f>IF($A$13="",0,$B$13*($D$13-AS$27*AS38)^2)</f>
        <v/>
      </c>
      <c r="AT86">
        <f>IF($A$13="",0,$B$13*($D$13-AT$27*AT38)^2)</f>
        <v/>
      </c>
      <c r="AU86">
        <f>IF($A$13="",0,$B$13*($D$13-AU$27*AU38)^2)</f>
        <v/>
      </c>
      <c r="AV86">
        <f>IF($A$13="",0,$B$13*($D$13-AV$27*AV38)^2)</f>
        <v/>
      </c>
      <c r="AW86">
        <f>IF($A$13="",0,$B$13*($D$13-AW$27*AW38)^2)</f>
        <v/>
      </c>
      <c r="AX86">
        <f>IF($A$13="",0,$B$13*($D$13-AX$27*AX38)^2)</f>
        <v/>
      </c>
      <c r="AY86">
        <f>IF($A$13="",0,$B$13*($D$13-AY$27*AY38)^2)</f>
        <v/>
      </c>
      <c r="AZ86">
        <f>IF($A$13="",0,$B$13*($D$13-AZ$27*AZ38)^2)</f>
        <v/>
      </c>
      <c r="BA86">
        <f>IF($A$13="",0,$B$13*($D$13-BA$27*BA38)^2)</f>
        <v/>
      </c>
      <c r="BB86">
        <f>IF($A$13="",0,$B$13*($D$13-BB$27*BB38)^2)</f>
        <v/>
      </c>
      <c r="BC86">
        <f>IF($A$13="",0,$B$13*($D$13-BC$27*BC38)^2)</f>
        <v/>
      </c>
      <c r="BD86">
        <f>IF($A$13="",0,$B$13*($D$13-BD$27*BD38)^2)</f>
        <v/>
      </c>
      <c r="BE86">
        <f>IF($A$13="",0,$B$13*($D$13-BE$27*BE38)^2)</f>
        <v/>
      </c>
      <c r="BF86">
        <f>IF($A$13="",0,$B$13*($D$13-BF$27*BF38)^2)</f>
        <v/>
      </c>
      <c r="BG86">
        <f>IF($A$13="",0,$B$13*($D$13-BG$27*BG38)^2)</f>
        <v/>
      </c>
      <c r="BH86">
        <f>IF($A$13="",0,$B$13*($D$13-BH$27*BH38)^2)</f>
        <v/>
      </c>
      <c r="BI86">
        <f>IF($A$13="",0,$B$13*($D$13-BI$27*BI38)^2)</f>
        <v/>
      </c>
      <c r="BJ86">
        <f>IF($A$13="",0,$B$13*($D$13-BJ$27*BJ38)^2)</f>
        <v/>
      </c>
      <c r="BK86">
        <f>IF($A$13="",0,$B$13*($D$13-BK$27*BK38)^2)</f>
        <v/>
      </c>
      <c r="BL86">
        <f>IF($A$13="",0,$B$13*($D$13-BL$27*BL38)^2)</f>
        <v/>
      </c>
      <c r="BM86">
        <f>IF($A$13="",0,$B$13*($D$13-BM$27*BM38)^2)</f>
        <v/>
      </c>
      <c r="BN86">
        <f>IF($A$13="",0,$B$13*($D$13-BN$27*BN38)^2)</f>
        <v/>
      </c>
      <c r="BO86">
        <f>IF($A$13="",0,$B$13*($D$13-BO$27*BO38)^2)</f>
        <v/>
      </c>
      <c r="BP86">
        <f>IF($A$13="",0,$B$13*($D$13-BP$27*BP38)^2)</f>
        <v/>
      </c>
      <c r="BQ86">
        <f>IF($A$13="",0,$B$13*($D$13-BQ$27*BQ38)^2)</f>
        <v/>
      </c>
      <c r="BR86">
        <f>IF($A$13="",0,$B$13*($D$13-BR$27*BR38)^2)</f>
        <v/>
      </c>
      <c r="BS86">
        <f>IF($A$13="",0,$B$13*($D$13-BS$27*BS38)^2)</f>
        <v/>
      </c>
      <c r="BT86">
        <f>IF($A$13="",0,$B$13*($D$13-BT$27*BT38)^2)</f>
        <v/>
      </c>
      <c r="BU86">
        <f>IF($A$13="",0,$B$13*($D$13-BU$27*BU38)^2)</f>
        <v/>
      </c>
      <c r="BV86">
        <f>IF($A$13="",0,$B$13*($D$13-BV$27*BV38)^2)</f>
        <v/>
      </c>
      <c r="BW86">
        <f>IF($A$13="",0,$B$13*($D$13-BW$27*BW38)^2)</f>
        <v/>
      </c>
      <c r="BX86">
        <f>IF($A$13="",0,$B$13*($D$13-BX$27*BX38)^2)</f>
        <v/>
      </c>
      <c r="BY86">
        <f>IF($A$13="",0,$B$13*($D$13-BY$27*BY38)^2)</f>
        <v/>
      </c>
      <c r="BZ86">
        <f>IF($A$13="",0,$B$13*($D$13-BZ$27*BZ38)^2)</f>
        <v/>
      </c>
      <c r="CA86">
        <f>IF($A$13="",0,$B$13*($D$13-CA$27*CA38)^2)</f>
        <v/>
      </c>
      <c r="CB86">
        <f>IF($A$13="",0,$B$13*($D$13-CB$27*CB38)^2)</f>
        <v/>
      </c>
      <c r="CC86">
        <f>IF($A$13="",0,$B$13*($D$13-CC$27*CC38)^2)</f>
        <v/>
      </c>
      <c r="CD86">
        <f>IF($A$13="",0,$B$13*($D$13-CD$27*CD38)^2)</f>
        <v/>
      </c>
      <c r="CE86">
        <f>IF($A$13="",0,$B$13*($D$13-CE$27*CE38)^2)</f>
        <v/>
      </c>
      <c r="CF86">
        <f>IF($A$13="",0,$B$13*($D$13-CF$27*CF38)^2)</f>
        <v/>
      </c>
      <c r="CG86">
        <f>IF($A$13="",0,$B$13*($D$13-CG$27*CG38)^2)</f>
        <v/>
      </c>
      <c r="CH86">
        <f>IF($A$13="",0,$B$13*($D$13-CH$27*CH38)^2)</f>
        <v/>
      </c>
      <c r="CI86">
        <f>IF($A$13="",0,$B$13*($D$13-CI$27*CI38)^2)</f>
        <v/>
      </c>
      <c r="CJ86">
        <f>IF($A$13="",0,$B$13*($D$13-CJ$27*CJ38)^2)</f>
        <v/>
      </c>
      <c r="CK86">
        <f>IF($A$13="",0,$B$13*($D$13-CK$27*CK38)^2)</f>
        <v/>
      </c>
      <c r="CL86">
        <f>IF($A$13="",0,$B$13*($D$13-CL$27*CL38)^2)</f>
        <v/>
      </c>
      <c r="CM86">
        <f>IF($A$13="",0,$B$13*($D$13-CM$27*CM38)^2)</f>
        <v/>
      </c>
      <c r="CN86">
        <f>IF($A$13="",0,$B$13*($D$13-CN$27*CN38)^2)</f>
        <v/>
      </c>
      <c r="CO86">
        <f>IF($A$13="",0,$B$13*($D$13-CO$27*CO38)^2)</f>
        <v/>
      </c>
      <c r="CP86">
        <f>IF($A$13="",0,$B$13*($D$13-CP$27*CP38)^2)</f>
        <v/>
      </c>
      <c r="CQ86">
        <f>IF($A$13="",0,$B$13*($D$13-CQ$27*CQ38)^2)</f>
        <v/>
      </c>
      <c r="CR86">
        <f>IF($A$13="",0,$B$13*($D$13-CR$27*CR38)^2)</f>
        <v/>
      </c>
      <c r="CS86">
        <f>IF($A$13="",0,$B$13*($D$13-CS$27*CS38)^2)</f>
        <v/>
      </c>
      <c r="CT86">
        <f>IF($A$13="",0,$B$13*($D$13-CT$27*CT38)^2)</f>
        <v/>
      </c>
      <c r="CU86">
        <f>IF($A$13="",0,$B$13*($D$13-CU$27*CU38)^2)</f>
        <v/>
      </c>
      <c r="CV86">
        <f>IF($A$13="",0,$B$13*($D$13-CV$27*CV38)^2)</f>
        <v/>
      </c>
      <c r="CW86">
        <f>IF($A$13="",0,$B$13*($D$13-CW$27*CW38)^2)</f>
        <v/>
      </c>
      <c r="CX86">
        <f>IF($A$13="",0,$B$13*($D$13-CX$27*CX38)^2)</f>
        <v/>
      </c>
      <c r="CY86">
        <f>IF($A$13="",0,$B$13*($D$13-CY$27*CY38)^2)</f>
        <v/>
      </c>
      <c r="CZ86">
        <f>IF($A$13="",0,$B$13*($D$13-CZ$27*CZ38)^2)</f>
        <v/>
      </c>
      <c r="DA86">
        <f>IF($A$13="",0,$B$13*($D$13-DA$27*DA38)^2)</f>
        <v/>
      </c>
      <c r="DB86">
        <f>IF($A$13="",0,$B$13*($D$13-DB$27*DB38)^2)</f>
        <v/>
      </c>
      <c r="DC86">
        <f>IF($A$13="",0,$B$13*($D$13-DC$27*DC38)^2)</f>
        <v/>
      </c>
      <c r="DD86">
        <f>IF($A$13="",0,$B$13*($D$13-DD$27*DD38)^2)</f>
        <v/>
      </c>
      <c r="DE86">
        <f>IF($A$13="",0,$B$13*($D$13-DE$27*DE38)^2)</f>
        <v/>
      </c>
      <c r="DF86">
        <f>IF($A$13="",0,$B$13*($D$13-DF$27*DF38)^2)</f>
        <v/>
      </c>
      <c r="DG86">
        <f>IF($A$13="",0,$B$13*($D$13-DG$27*DG38)^2)</f>
        <v/>
      </c>
      <c r="DH86">
        <f>IF($A$13="",0,$B$13*($D$13-DH$27*DH38)^2)</f>
        <v/>
      </c>
      <c r="DI86">
        <f>IF($A$13="",0,$B$13*($D$13-DI$27*DI38)^2)</f>
        <v/>
      </c>
      <c r="DJ86">
        <f>IF($A$13="",0,$B$13*($D$13-DJ$27*DJ38)^2)</f>
        <v/>
      </c>
      <c r="DK86">
        <f>IF($A$13="",0,$B$13*($D$13-DK$27*DK38)^2)</f>
        <v/>
      </c>
    </row>
    <row r="87">
      <c r="H87" t="n">
        <v>20</v>
      </c>
      <c r="I87" s="10">
        <f>IF(H87=0,0,$I$63*H87^$I$62/($I$61^$I$62+H87^$I$62))</f>
        <v/>
      </c>
      <c r="J87" s="18">
        <f>IF(H87=0,"",I87-I86)</f>
        <v/>
      </c>
      <c r="K87" s="19">
        <f>$I$6*I87-$I$7*H87</f>
        <v/>
      </c>
      <c r="T87">
        <f>IF($A$14="",0,$B$14*($D$14-T$27*T39)^2)</f>
        <v/>
      </c>
      <c r="U87">
        <f>IF($A$14="",0,$B$14*($D$14-U$27*U39)^2)</f>
        <v/>
      </c>
      <c r="V87">
        <f>IF($A$14="",0,$B$14*($D$14-V$27*V39)^2)</f>
        <v/>
      </c>
      <c r="W87">
        <f>IF($A$14="",0,$B$14*($D$14-W$27*W39)^2)</f>
        <v/>
      </c>
      <c r="X87">
        <f>IF($A$14="",0,$B$14*($D$14-X$27*X39)^2)</f>
        <v/>
      </c>
      <c r="Y87">
        <f>IF($A$14="",0,$B$14*($D$14-Y$27*Y39)^2)</f>
        <v/>
      </c>
      <c r="Z87">
        <f>IF($A$14="",0,$B$14*($D$14-Z$27*Z39)^2)</f>
        <v/>
      </c>
      <c r="AA87">
        <f>IF($A$14="",0,$B$14*($D$14-AA$27*AA39)^2)</f>
        <v/>
      </c>
      <c r="AB87">
        <f>IF($A$14="",0,$B$14*($D$14-AB$27*AB39)^2)</f>
        <v/>
      </c>
      <c r="AC87">
        <f>IF($A$14="",0,$B$14*($D$14-AC$27*AC39)^2)</f>
        <v/>
      </c>
      <c r="AD87">
        <f>IF($A$14="",0,$B$14*($D$14-AD$27*AD39)^2)</f>
        <v/>
      </c>
      <c r="AE87">
        <f>IF($A$14="",0,$B$14*($D$14-AE$27*AE39)^2)</f>
        <v/>
      </c>
      <c r="AF87">
        <f>IF($A$14="",0,$B$14*($D$14-AF$27*AF39)^2)</f>
        <v/>
      </c>
      <c r="AG87">
        <f>IF($A$14="",0,$B$14*($D$14-AG$27*AG39)^2)</f>
        <v/>
      </c>
      <c r="AH87">
        <f>IF($A$14="",0,$B$14*($D$14-AH$27*AH39)^2)</f>
        <v/>
      </c>
      <c r="AI87">
        <f>IF($A$14="",0,$B$14*($D$14-AI$27*AI39)^2)</f>
        <v/>
      </c>
      <c r="AJ87">
        <f>IF($A$14="",0,$B$14*($D$14-AJ$27*AJ39)^2)</f>
        <v/>
      </c>
      <c r="AK87">
        <f>IF($A$14="",0,$B$14*($D$14-AK$27*AK39)^2)</f>
        <v/>
      </c>
      <c r="AL87">
        <f>IF($A$14="",0,$B$14*($D$14-AL$27*AL39)^2)</f>
        <v/>
      </c>
      <c r="AM87">
        <f>IF($A$14="",0,$B$14*($D$14-AM$27*AM39)^2)</f>
        <v/>
      </c>
      <c r="AN87">
        <f>IF($A$14="",0,$B$14*($D$14-AN$27*AN39)^2)</f>
        <v/>
      </c>
      <c r="AO87">
        <f>IF($A$14="",0,$B$14*($D$14-AO$27*AO39)^2)</f>
        <v/>
      </c>
      <c r="AP87">
        <f>IF($A$14="",0,$B$14*($D$14-AP$27*AP39)^2)</f>
        <v/>
      </c>
      <c r="AQ87">
        <f>IF($A$14="",0,$B$14*($D$14-AQ$27*AQ39)^2)</f>
        <v/>
      </c>
      <c r="AR87">
        <f>IF($A$14="",0,$B$14*($D$14-AR$27*AR39)^2)</f>
        <v/>
      </c>
      <c r="AS87">
        <f>IF($A$14="",0,$B$14*($D$14-AS$27*AS39)^2)</f>
        <v/>
      </c>
      <c r="AT87">
        <f>IF($A$14="",0,$B$14*($D$14-AT$27*AT39)^2)</f>
        <v/>
      </c>
      <c r="AU87">
        <f>IF($A$14="",0,$B$14*($D$14-AU$27*AU39)^2)</f>
        <v/>
      </c>
      <c r="AV87">
        <f>IF($A$14="",0,$B$14*($D$14-AV$27*AV39)^2)</f>
        <v/>
      </c>
      <c r="AW87">
        <f>IF($A$14="",0,$B$14*($D$14-AW$27*AW39)^2)</f>
        <v/>
      </c>
      <c r="AX87">
        <f>IF($A$14="",0,$B$14*($D$14-AX$27*AX39)^2)</f>
        <v/>
      </c>
      <c r="AY87">
        <f>IF($A$14="",0,$B$14*($D$14-AY$27*AY39)^2)</f>
        <v/>
      </c>
      <c r="AZ87">
        <f>IF($A$14="",0,$B$14*($D$14-AZ$27*AZ39)^2)</f>
        <v/>
      </c>
      <c r="BA87">
        <f>IF($A$14="",0,$B$14*($D$14-BA$27*BA39)^2)</f>
        <v/>
      </c>
      <c r="BB87">
        <f>IF($A$14="",0,$B$14*($D$14-BB$27*BB39)^2)</f>
        <v/>
      </c>
      <c r="BC87">
        <f>IF($A$14="",0,$B$14*($D$14-BC$27*BC39)^2)</f>
        <v/>
      </c>
      <c r="BD87">
        <f>IF($A$14="",0,$B$14*($D$14-BD$27*BD39)^2)</f>
        <v/>
      </c>
      <c r="BE87">
        <f>IF($A$14="",0,$B$14*($D$14-BE$27*BE39)^2)</f>
        <v/>
      </c>
      <c r="BF87">
        <f>IF($A$14="",0,$B$14*($D$14-BF$27*BF39)^2)</f>
        <v/>
      </c>
      <c r="BG87">
        <f>IF($A$14="",0,$B$14*($D$14-BG$27*BG39)^2)</f>
        <v/>
      </c>
      <c r="BH87">
        <f>IF($A$14="",0,$B$14*($D$14-BH$27*BH39)^2)</f>
        <v/>
      </c>
      <c r="BI87">
        <f>IF($A$14="",0,$B$14*($D$14-BI$27*BI39)^2)</f>
        <v/>
      </c>
      <c r="BJ87">
        <f>IF($A$14="",0,$B$14*($D$14-BJ$27*BJ39)^2)</f>
        <v/>
      </c>
      <c r="BK87">
        <f>IF($A$14="",0,$B$14*($D$14-BK$27*BK39)^2)</f>
        <v/>
      </c>
      <c r="BL87">
        <f>IF($A$14="",0,$B$14*($D$14-BL$27*BL39)^2)</f>
        <v/>
      </c>
      <c r="BM87">
        <f>IF($A$14="",0,$B$14*($D$14-BM$27*BM39)^2)</f>
        <v/>
      </c>
      <c r="BN87">
        <f>IF($A$14="",0,$B$14*($D$14-BN$27*BN39)^2)</f>
        <v/>
      </c>
      <c r="BO87">
        <f>IF($A$14="",0,$B$14*($D$14-BO$27*BO39)^2)</f>
        <v/>
      </c>
      <c r="BP87">
        <f>IF($A$14="",0,$B$14*($D$14-BP$27*BP39)^2)</f>
        <v/>
      </c>
      <c r="BQ87">
        <f>IF($A$14="",0,$B$14*($D$14-BQ$27*BQ39)^2)</f>
        <v/>
      </c>
      <c r="BR87">
        <f>IF($A$14="",0,$B$14*($D$14-BR$27*BR39)^2)</f>
        <v/>
      </c>
      <c r="BS87">
        <f>IF($A$14="",0,$B$14*($D$14-BS$27*BS39)^2)</f>
        <v/>
      </c>
      <c r="BT87">
        <f>IF($A$14="",0,$B$14*($D$14-BT$27*BT39)^2)</f>
        <v/>
      </c>
      <c r="BU87">
        <f>IF($A$14="",0,$B$14*($D$14-BU$27*BU39)^2)</f>
        <v/>
      </c>
      <c r="BV87">
        <f>IF($A$14="",0,$B$14*($D$14-BV$27*BV39)^2)</f>
        <v/>
      </c>
      <c r="BW87">
        <f>IF($A$14="",0,$B$14*($D$14-BW$27*BW39)^2)</f>
        <v/>
      </c>
      <c r="BX87">
        <f>IF($A$14="",0,$B$14*($D$14-BX$27*BX39)^2)</f>
        <v/>
      </c>
      <c r="BY87">
        <f>IF($A$14="",0,$B$14*($D$14-BY$27*BY39)^2)</f>
        <v/>
      </c>
      <c r="BZ87">
        <f>IF($A$14="",0,$B$14*($D$14-BZ$27*BZ39)^2)</f>
        <v/>
      </c>
      <c r="CA87">
        <f>IF($A$14="",0,$B$14*($D$14-CA$27*CA39)^2)</f>
        <v/>
      </c>
      <c r="CB87">
        <f>IF($A$14="",0,$B$14*($D$14-CB$27*CB39)^2)</f>
        <v/>
      </c>
      <c r="CC87">
        <f>IF($A$14="",0,$B$14*($D$14-CC$27*CC39)^2)</f>
        <v/>
      </c>
      <c r="CD87">
        <f>IF($A$14="",0,$B$14*($D$14-CD$27*CD39)^2)</f>
        <v/>
      </c>
      <c r="CE87">
        <f>IF($A$14="",0,$B$14*($D$14-CE$27*CE39)^2)</f>
        <v/>
      </c>
      <c r="CF87">
        <f>IF($A$14="",0,$B$14*($D$14-CF$27*CF39)^2)</f>
        <v/>
      </c>
      <c r="CG87">
        <f>IF($A$14="",0,$B$14*($D$14-CG$27*CG39)^2)</f>
        <v/>
      </c>
      <c r="CH87">
        <f>IF($A$14="",0,$B$14*($D$14-CH$27*CH39)^2)</f>
        <v/>
      </c>
      <c r="CI87">
        <f>IF($A$14="",0,$B$14*($D$14-CI$27*CI39)^2)</f>
        <v/>
      </c>
      <c r="CJ87">
        <f>IF($A$14="",0,$B$14*($D$14-CJ$27*CJ39)^2)</f>
        <v/>
      </c>
      <c r="CK87">
        <f>IF($A$14="",0,$B$14*($D$14-CK$27*CK39)^2)</f>
        <v/>
      </c>
      <c r="CL87">
        <f>IF($A$14="",0,$B$14*($D$14-CL$27*CL39)^2)</f>
        <v/>
      </c>
      <c r="CM87">
        <f>IF($A$14="",0,$B$14*($D$14-CM$27*CM39)^2)</f>
        <v/>
      </c>
      <c r="CN87">
        <f>IF($A$14="",0,$B$14*($D$14-CN$27*CN39)^2)</f>
        <v/>
      </c>
      <c r="CO87">
        <f>IF($A$14="",0,$B$14*($D$14-CO$27*CO39)^2)</f>
        <v/>
      </c>
      <c r="CP87">
        <f>IF($A$14="",0,$B$14*($D$14-CP$27*CP39)^2)</f>
        <v/>
      </c>
      <c r="CQ87">
        <f>IF($A$14="",0,$B$14*($D$14-CQ$27*CQ39)^2)</f>
        <v/>
      </c>
      <c r="CR87">
        <f>IF($A$14="",0,$B$14*($D$14-CR$27*CR39)^2)</f>
        <v/>
      </c>
      <c r="CS87">
        <f>IF($A$14="",0,$B$14*($D$14-CS$27*CS39)^2)</f>
        <v/>
      </c>
      <c r="CT87">
        <f>IF($A$14="",0,$B$14*($D$14-CT$27*CT39)^2)</f>
        <v/>
      </c>
      <c r="CU87">
        <f>IF($A$14="",0,$B$14*($D$14-CU$27*CU39)^2)</f>
        <v/>
      </c>
      <c r="CV87">
        <f>IF($A$14="",0,$B$14*($D$14-CV$27*CV39)^2)</f>
        <v/>
      </c>
      <c r="CW87">
        <f>IF($A$14="",0,$B$14*($D$14-CW$27*CW39)^2)</f>
        <v/>
      </c>
      <c r="CX87">
        <f>IF($A$14="",0,$B$14*($D$14-CX$27*CX39)^2)</f>
        <v/>
      </c>
      <c r="CY87">
        <f>IF($A$14="",0,$B$14*($D$14-CY$27*CY39)^2)</f>
        <v/>
      </c>
      <c r="CZ87">
        <f>IF($A$14="",0,$B$14*($D$14-CZ$27*CZ39)^2)</f>
        <v/>
      </c>
      <c r="DA87">
        <f>IF($A$14="",0,$B$14*($D$14-DA$27*DA39)^2)</f>
        <v/>
      </c>
      <c r="DB87">
        <f>IF($A$14="",0,$B$14*($D$14-DB$27*DB39)^2)</f>
        <v/>
      </c>
      <c r="DC87">
        <f>IF($A$14="",0,$B$14*($D$14-DC$27*DC39)^2)</f>
        <v/>
      </c>
      <c r="DD87">
        <f>IF($A$14="",0,$B$14*($D$14-DD$27*DD39)^2)</f>
        <v/>
      </c>
      <c r="DE87">
        <f>IF($A$14="",0,$B$14*($D$14-DE$27*DE39)^2)</f>
        <v/>
      </c>
      <c r="DF87">
        <f>IF($A$14="",0,$B$14*($D$14-DF$27*DF39)^2)</f>
        <v/>
      </c>
      <c r="DG87">
        <f>IF($A$14="",0,$B$14*($D$14-DG$27*DG39)^2)</f>
        <v/>
      </c>
      <c r="DH87">
        <f>IF($A$14="",0,$B$14*($D$14-DH$27*DH39)^2)</f>
        <v/>
      </c>
      <c r="DI87">
        <f>IF($A$14="",0,$B$14*($D$14-DI$27*DI39)^2)</f>
        <v/>
      </c>
      <c r="DJ87">
        <f>IF($A$14="",0,$B$14*($D$14-DJ$27*DJ39)^2)</f>
        <v/>
      </c>
      <c r="DK87">
        <f>IF($A$14="",0,$B$14*($D$14-DK$27*DK39)^2)</f>
        <v/>
      </c>
    </row>
    <row r="88">
      <c r="H88" t="n">
        <v>21</v>
      </c>
      <c r="I88" s="10">
        <f>IF(H88=0,0,$I$63*H88^$I$62/($I$61^$I$62+H88^$I$62))</f>
        <v/>
      </c>
      <c r="J88" s="18">
        <f>IF(H88=0,"",I88-I87)</f>
        <v/>
      </c>
      <c r="K88" s="19">
        <f>$I$6*I88-$I$7*H88</f>
        <v/>
      </c>
      <c r="T88">
        <f>IF($A$15="",0,$B$15*($D$15-T$27*T40)^2)</f>
        <v/>
      </c>
      <c r="U88">
        <f>IF($A$15="",0,$B$15*($D$15-U$27*U40)^2)</f>
        <v/>
      </c>
      <c r="V88">
        <f>IF($A$15="",0,$B$15*($D$15-V$27*V40)^2)</f>
        <v/>
      </c>
      <c r="W88">
        <f>IF($A$15="",0,$B$15*($D$15-W$27*W40)^2)</f>
        <v/>
      </c>
      <c r="X88">
        <f>IF($A$15="",0,$B$15*($D$15-X$27*X40)^2)</f>
        <v/>
      </c>
      <c r="Y88">
        <f>IF($A$15="",0,$B$15*($D$15-Y$27*Y40)^2)</f>
        <v/>
      </c>
      <c r="Z88">
        <f>IF($A$15="",0,$B$15*($D$15-Z$27*Z40)^2)</f>
        <v/>
      </c>
      <c r="AA88">
        <f>IF($A$15="",0,$B$15*($D$15-AA$27*AA40)^2)</f>
        <v/>
      </c>
      <c r="AB88">
        <f>IF($A$15="",0,$B$15*($D$15-AB$27*AB40)^2)</f>
        <v/>
      </c>
      <c r="AC88">
        <f>IF($A$15="",0,$B$15*($D$15-AC$27*AC40)^2)</f>
        <v/>
      </c>
      <c r="AD88">
        <f>IF($A$15="",0,$B$15*($D$15-AD$27*AD40)^2)</f>
        <v/>
      </c>
      <c r="AE88">
        <f>IF($A$15="",0,$B$15*($D$15-AE$27*AE40)^2)</f>
        <v/>
      </c>
      <c r="AF88">
        <f>IF($A$15="",0,$B$15*($D$15-AF$27*AF40)^2)</f>
        <v/>
      </c>
      <c r="AG88">
        <f>IF($A$15="",0,$B$15*($D$15-AG$27*AG40)^2)</f>
        <v/>
      </c>
      <c r="AH88">
        <f>IF($A$15="",0,$B$15*($D$15-AH$27*AH40)^2)</f>
        <v/>
      </c>
      <c r="AI88">
        <f>IF($A$15="",0,$B$15*($D$15-AI$27*AI40)^2)</f>
        <v/>
      </c>
      <c r="AJ88">
        <f>IF($A$15="",0,$B$15*($D$15-AJ$27*AJ40)^2)</f>
        <v/>
      </c>
      <c r="AK88">
        <f>IF($A$15="",0,$B$15*($D$15-AK$27*AK40)^2)</f>
        <v/>
      </c>
      <c r="AL88">
        <f>IF($A$15="",0,$B$15*($D$15-AL$27*AL40)^2)</f>
        <v/>
      </c>
      <c r="AM88">
        <f>IF($A$15="",0,$B$15*($D$15-AM$27*AM40)^2)</f>
        <v/>
      </c>
      <c r="AN88">
        <f>IF($A$15="",0,$B$15*($D$15-AN$27*AN40)^2)</f>
        <v/>
      </c>
      <c r="AO88">
        <f>IF($A$15="",0,$B$15*($D$15-AO$27*AO40)^2)</f>
        <v/>
      </c>
      <c r="AP88">
        <f>IF($A$15="",0,$B$15*($D$15-AP$27*AP40)^2)</f>
        <v/>
      </c>
      <c r="AQ88">
        <f>IF($A$15="",0,$B$15*($D$15-AQ$27*AQ40)^2)</f>
        <v/>
      </c>
      <c r="AR88">
        <f>IF($A$15="",0,$B$15*($D$15-AR$27*AR40)^2)</f>
        <v/>
      </c>
      <c r="AS88">
        <f>IF($A$15="",0,$B$15*($D$15-AS$27*AS40)^2)</f>
        <v/>
      </c>
      <c r="AT88">
        <f>IF($A$15="",0,$B$15*($D$15-AT$27*AT40)^2)</f>
        <v/>
      </c>
      <c r="AU88">
        <f>IF($A$15="",0,$B$15*($D$15-AU$27*AU40)^2)</f>
        <v/>
      </c>
      <c r="AV88">
        <f>IF($A$15="",0,$B$15*($D$15-AV$27*AV40)^2)</f>
        <v/>
      </c>
      <c r="AW88">
        <f>IF($A$15="",0,$B$15*($D$15-AW$27*AW40)^2)</f>
        <v/>
      </c>
      <c r="AX88">
        <f>IF($A$15="",0,$B$15*($D$15-AX$27*AX40)^2)</f>
        <v/>
      </c>
      <c r="AY88">
        <f>IF($A$15="",0,$B$15*($D$15-AY$27*AY40)^2)</f>
        <v/>
      </c>
      <c r="AZ88">
        <f>IF($A$15="",0,$B$15*($D$15-AZ$27*AZ40)^2)</f>
        <v/>
      </c>
      <c r="BA88">
        <f>IF($A$15="",0,$B$15*($D$15-BA$27*BA40)^2)</f>
        <v/>
      </c>
      <c r="BB88">
        <f>IF($A$15="",0,$B$15*($D$15-BB$27*BB40)^2)</f>
        <v/>
      </c>
      <c r="BC88">
        <f>IF($A$15="",0,$B$15*($D$15-BC$27*BC40)^2)</f>
        <v/>
      </c>
      <c r="BD88">
        <f>IF($A$15="",0,$B$15*($D$15-BD$27*BD40)^2)</f>
        <v/>
      </c>
      <c r="BE88">
        <f>IF($A$15="",0,$B$15*($D$15-BE$27*BE40)^2)</f>
        <v/>
      </c>
      <c r="BF88">
        <f>IF($A$15="",0,$B$15*($D$15-BF$27*BF40)^2)</f>
        <v/>
      </c>
      <c r="BG88">
        <f>IF($A$15="",0,$B$15*($D$15-BG$27*BG40)^2)</f>
        <v/>
      </c>
      <c r="BH88">
        <f>IF($A$15="",0,$B$15*($D$15-BH$27*BH40)^2)</f>
        <v/>
      </c>
      <c r="BI88">
        <f>IF($A$15="",0,$B$15*($D$15-BI$27*BI40)^2)</f>
        <v/>
      </c>
      <c r="BJ88">
        <f>IF($A$15="",0,$B$15*($D$15-BJ$27*BJ40)^2)</f>
        <v/>
      </c>
      <c r="BK88">
        <f>IF($A$15="",0,$B$15*($D$15-BK$27*BK40)^2)</f>
        <v/>
      </c>
      <c r="BL88">
        <f>IF($A$15="",0,$B$15*($D$15-BL$27*BL40)^2)</f>
        <v/>
      </c>
      <c r="BM88">
        <f>IF($A$15="",0,$B$15*($D$15-BM$27*BM40)^2)</f>
        <v/>
      </c>
      <c r="BN88">
        <f>IF($A$15="",0,$B$15*($D$15-BN$27*BN40)^2)</f>
        <v/>
      </c>
      <c r="BO88">
        <f>IF($A$15="",0,$B$15*($D$15-BO$27*BO40)^2)</f>
        <v/>
      </c>
      <c r="BP88">
        <f>IF($A$15="",0,$B$15*($D$15-BP$27*BP40)^2)</f>
        <v/>
      </c>
      <c r="BQ88">
        <f>IF($A$15="",0,$B$15*($D$15-BQ$27*BQ40)^2)</f>
        <v/>
      </c>
      <c r="BR88">
        <f>IF($A$15="",0,$B$15*($D$15-BR$27*BR40)^2)</f>
        <v/>
      </c>
      <c r="BS88">
        <f>IF($A$15="",0,$B$15*($D$15-BS$27*BS40)^2)</f>
        <v/>
      </c>
      <c r="BT88">
        <f>IF($A$15="",0,$B$15*($D$15-BT$27*BT40)^2)</f>
        <v/>
      </c>
      <c r="BU88">
        <f>IF($A$15="",0,$B$15*($D$15-BU$27*BU40)^2)</f>
        <v/>
      </c>
      <c r="BV88">
        <f>IF($A$15="",0,$B$15*($D$15-BV$27*BV40)^2)</f>
        <v/>
      </c>
      <c r="BW88">
        <f>IF($A$15="",0,$B$15*($D$15-BW$27*BW40)^2)</f>
        <v/>
      </c>
      <c r="BX88">
        <f>IF($A$15="",0,$B$15*($D$15-BX$27*BX40)^2)</f>
        <v/>
      </c>
      <c r="BY88">
        <f>IF($A$15="",0,$B$15*($D$15-BY$27*BY40)^2)</f>
        <v/>
      </c>
      <c r="BZ88">
        <f>IF($A$15="",0,$B$15*($D$15-BZ$27*BZ40)^2)</f>
        <v/>
      </c>
      <c r="CA88">
        <f>IF($A$15="",0,$B$15*($D$15-CA$27*CA40)^2)</f>
        <v/>
      </c>
      <c r="CB88">
        <f>IF($A$15="",0,$B$15*($D$15-CB$27*CB40)^2)</f>
        <v/>
      </c>
      <c r="CC88">
        <f>IF($A$15="",0,$B$15*($D$15-CC$27*CC40)^2)</f>
        <v/>
      </c>
      <c r="CD88">
        <f>IF($A$15="",0,$B$15*($D$15-CD$27*CD40)^2)</f>
        <v/>
      </c>
      <c r="CE88">
        <f>IF($A$15="",0,$B$15*($D$15-CE$27*CE40)^2)</f>
        <v/>
      </c>
      <c r="CF88">
        <f>IF($A$15="",0,$B$15*($D$15-CF$27*CF40)^2)</f>
        <v/>
      </c>
      <c r="CG88">
        <f>IF($A$15="",0,$B$15*($D$15-CG$27*CG40)^2)</f>
        <v/>
      </c>
      <c r="CH88">
        <f>IF($A$15="",0,$B$15*($D$15-CH$27*CH40)^2)</f>
        <v/>
      </c>
      <c r="CI88">
        <f>IF($A$15="",0,$B$15*($D$15-CI$27*CI40)^2)</f>
        <v/>
      </c>
      <c r="CJ88">
        <f>IF($A$15="",0,$B$15*($D$15-CJ$27*CJ40)^2)</f>
        <v/>
      </c>
      <c r="CK88">
        <f>IF($A$15="",0,$B$15*($D$15-CK$27*CK40)^2)</f>
        <v/>
      </c>
      <c r="CL88">
        <f>IF($A$15="",0,$B$15*($D$15-CL$27*CL40)^2)</f>
        <v/>
      </c>
      <c r="CM88">
        <f>IF($A$15="",0,$B$15*($D$15-CM$27*CM40)^2)</f>
        <v/>
      </c>
      <c r="CN88">
        <f>IF($A$15="",0,$B$15*($D$15-CN$27*CN40)^2)</f>
        <v/>
      </c>
      <c r="CO88">
        <f>IF($A$15="",0,$B$15*($D$15-CO$27*CO40)^2)</f>
        <v/>
      </c>
      <c r="CP88">
        <f>IF($A$15="",0,$B$15*($D$15-CP$27*CP40)^2)</f>
        <v/>
      </c>
      <c r="CQ88">
        <f>IF($A$15="",0,$B$15*($D$15-CQ$27*CQ40)^2)</f>
        <v/>
      </c>
      <c r="CR88">
        <f>IF($A$15="",0,$B$15*($D$15-CR$27*CR40)^2)</f>
        <v/>
      </c>
      <c r="CS88">
        <f>IF($A$15="",0,$B$15*($D$15-CS$27*CS40)^2)</f>
        <v/>
      </c>
      <c r="CT88">
        <f>IF($A$15="",0,$B$15*($D$15-CT$27*CT40)^2)</f>
        <v/>
      </c>
      <c r="CU88">
        <f>IF($A$15="",0,$B$15*($D$15-CU$27*CU40)^2)</f>
        <v/>
      </c>
      <c r="CV88">
        <f>IF($A$15="",0,$B$15*($D$15-CV$27*CV40)^2)</f>
        <v/>
      </c>
      <c r="CW88">
        <f>IF($A$15="",0,$B$15*($D$15-CW$27*CW40)^2)</f>
        <v/>
      </c>
      <c r="CX88">
        <f>IF($A$15="",0,$B$15*($D$15-CX$27*CX40)^2)</f>
        <v/>
      </c>
      <c r="CY88">
        <f>IF($A$15="",0,$B$15*($D$15-CY$27*CY40)^2)</f>
        <v/>
      </c>
      <c r="CZ88">
        <f>IF($A$15="",0,$B$15*($D$15-CZ$27*CZ40)^2)</f>
        <v/>
      </c>
      <c r="DA88">
        <f>IF($A$15="",0,$B$15*($D$15-DA$27*DA40)^2)</f>
        <v/>
      </c>
      <c r="DB88">
        <f>IF($A$15="",0,$B$15*($D$15-DB$27*DB40)^2)</f>
        <v/>
      </c>
      <c r="DC88">
        <f>IF($A$15="",0,$B$15*($D$15-DC$27*DC40)^2)</f>
        <v/>
      </c>
      <c r="DD88">
        <f>IF($A$15="",0,$B$15*($D$15-DD$27*DD40)^2)</f>
        <v/>
      </c>
      <c r="DE88">
        <f>IF($A$15="",0,$B$15*($D$15-DE$27*DE40)^2)</f>
        <v/>
      </c>
      <c r="DF88">
        <f>IF($A$15="",0,$B$15*($D$15-DF$27*DF40)^2)</f>
        <v/>
      </c>
      <c r="DG88">
        <f>IF($A$15="",0,$B$15*($D$15-DG$27*DG40)^2)</f>
        <v/>
      </c>
      <c r="DH88">
        <f>IF($A$15="",0,$B$15*($D$15-DH$27*DH40)^2)</f>
        <v/>
      </c>
      <c r="DI88">
        <f>IF($A$15="",0,$B$15*($D$15-DI$27*DI40)^2)</f>
        <v/>
      </c>
      <c r="DJ88">
        <f>IF($A$15="",0,$B$15*($D$15-DJ$27*DJ40)^2)</f>
        <v/>
      </c>
      <c r="DK88">
        <f>IF($A$15="",0,$B$15*($D$15-DK$27*DK40)^2)</f>
        <v/>
      </c>
    </row>
    <row r="89">
      <c r="H89" t="n">
        <v>22</v>
      </c>
      <c r="I89" s="10">
        <f>IF(H89=0,0,$I$63*H89^$I$62/($I$61^$I$62+H89^$I$62))</f>
        <v/>
      </c>
      <c r="J89" s="18">
        <f>IF(H89=0,"",I89-I88)</f>
        <v/>
      </c>
      <c r="K89" s="19">
        <f>$I$6*I89-$I$7*H89</f>
        <v/>
      </c>
      <c r="T89">
        <f>IF($A$16="",0,$B$16*($D$16-T$27*T41)^2)</f>
        <v/>
      </c>
      <c r="U89">
        <f>IF($A$16="",0,$B$16*($D$16-U$27*U41)^2)</f>
        <v/>
      </c>
      <c r="V89">
        <f>IF($A$16="",0,$B$16*($D$16-V$27*V41)^2)</f>
        <v/>
      </c>
      <c r="W89">
        <f>IF($A$16="",0,$B$16*($D$16-W$27*W41)^2)</f>
        <v/>
      </c>
      <c r="X89">
        <f>IF($A$16="",0,$B$16*($D$16-X$27*X41)^2)</f>
        <v/>
      </c>
      <c r="Y89">
        <f>IF($A$16="",0,$B$16*($D$16-Y$27*Y41)^2)</f>
        <v/>
      </c>
      <c r="Z89">
        <f>IF($A$16="",0,$B$16*($D$16-Z$27*Z41)^2)</f>
        <v/>
      </c>
      <c r="AA89">
        <f>IF($A$16="",0,$B$16*($D$16-AA$27*AA41)^2)</f>
        <v/>
      </c>
      <c r="AB89">
        <f>IF($A$16="",0,$B$16*($D$16-AB$27*AB41)^2)</f>
        <v/>
      </c>
      <c r="AC89">
        <f>IF($A$16="",0,$B$16*($D$16-AC$27*AC41)^2)</f>
        <v/>
      </c>
      <c r="AD89">
        <f>IF($A$16="",0,$B$16*($D$16-AD$27*AD41)^2)</f>
        <v/>
      </c>
      <c r="AE89">
        <f>IF($A$16="",0,$B$16*($D$16-AE$27*AE41)^2)</f>
        <v/>
      </c>
      <c r="AF89">
        <f>IF($A$16="",0,$B$16*($D$16-AF$27*AF41)^2)</f>
        <v/>
      </c>
      <c r="AG89">
        <f>IF($A$16="",0,$B$16*($D$16-AG$27*AG41)^2)</f>
        <v/>
      </c>
      <c r="AH89">
        <f>IF($A$16="",0,$B$16*($D$16-AH$27*AH41)^2)</f>
        <v/>
      </c>
      <c r="AI89">
        <f>IF($A$16="",0,$B$16*($D$16-AI$27*AI41)^2)</f>
        <v/>
      </c>
      <c r="AJ89">
        <f>IF($A$16="",0,$B$16*($D$16-AJ$27*AJ41)^2)</f>
        <v/>
      </c>
      <c r="AK89">
        <f>IF($A$16="",0,$B$16*($D$16-AK$27*AK41)^2)</f>
        <v/>
      </c>
      <c r="AL89">
        <f>IF($A$16="",0,$B$16*($D$16-AL$27*AL41)^2)</f>
        <v/>
      </c>
      <c r="AM89">
        <f>IF($A$16="",0,$B$16*($D$16-AM$27*AM41)^2)</f>
        <v/>
      </c>
      <c r="AN89">
        <f>IF($A$16="",0,$B$16*($D$16-AN$27*AN41)^2)</f>
        <v/>
      </c>
      <c r="AO89">
        <f>IF($A$16="",0,$B$16*($D$16-AO$27*AO41)^2)</f>
        <v/>
      </c>
      <c r="AP89">
        <f>IF($A$16="",0,$B$16*($D$16-AP$27*AP41)^2)</f>
        <v/>
      </c>
      <c r="AQ89">
        <f>IF($A$16="",0,$B$16*($D$16-AQ$27*AQ41)^2)</f>
        <v/>
      </c>
      <c r="AR89">
        <f>IF($A$16="",0,$B$16*($D$16-AR$27*AR41)^2)</f>
        <v/>
      </c>
      <c r="AS89">
        <f>IF($A$16="",0,$B$16*($D$16-AS$27*AS41)^2)</f>
        <v/>
      </c>
      <c r="AT89">
        <f>IF($A$16="",0,$B$16*($D$16-AT$27*AT41)^2)</f>
        <v/>
      </c>
      <c r="AU89">
        <f>IF($A$16="",0,$B$16*($D$16-AU$27*AU41)^2)</f>
        <v/>
      </c>
      <c r="AV89">
        <f>IF($A$16="",0,$B$16*($D$16-AV$27*AV41)^2)</f>
        <v/>
      </c>
      <c r="AW89">
        <f>IF($A$16="",0,$B$16*($D$16-AW$27*AW41)^2)</f>
        <v/>
      </c>
      <c r="AX89">
        <f>IF($A$16="",0,$B$16*($D$16-AX$27*AX41)^2)</f>
        <v/>
      </c>
      <c r="AY89">
        <f>IF($A$16="",0,$B$16*($D$16-AY$27*AY41)^2)</f>
        <v/>
      </c>
      <c r="AZ89">
        <f>IF($A$16="",0,$B$16*($D$16-AZ$27*AZ41)^2)</f>
        <v/>
      </c>
      <c r="BA89">
        <f>IF($A$16="",0,$B$16*($D$16-BA$27*BA41)^2)</f>
        <v/>
      </c>
      <c r="BB89">
        <f>IF($A$16="",0,$B$16*($D$16-BB$27*BB41)^2)</f>
        <v/>
      </c>
      <c r="BC89">
        <f>IF($A$16="",0,$B$16*($D$16-BC$27*BC41)^2)</f>
        <v/>
      </c>
      <c r="BD89">
        <f>IF($A$16="",0,$B$16*($D$16-BD$27*BD41)^2)</f>
        <v/>
      </c>
      <c r="BE89">
        <f>IF($A$16="",0,$B$16*($D$16-BE$27*BE41)^2)</f>
        <v/>
      </c>
      <c r="BF89">
        <f>IF($A$16="",0,$B$16*($D$16-BF$27*BF41)^2)</f>
        <v/>
      </c>
      <c r="BG89">
        <f>IF($A$16="",0,$B$16*($D$16-BG$27*BG41)^2)</f>
        <v/>
      </c>
      <c r="BH89">
        <f>IF($A$16="",0,$B$16*($D$16-BH$27*BH41)^2)</f>
        <v/>
      </c>
      <c r="BI89">
        <f>IF($A$16="",0,$B$16*($D$16-BI$27*BI41)^2)</f>
        <v/>
      </c>
      <c r="BJ89">
        <f>IF($A$16="",0,$B$16*($D$16-BJ$27*BJ41)^2)</f>
        <v/>
      </c>
      <c r="BK89">
        <f>IF($A$16="",0,$B$16*($D$16-BK$27*BK41)^2)</f>
        <v/>
      </c>
      <c r="BL89">
        <f>IF($A$16="",0,$B$16*($D$16-BL$27*BL41)^2)</f>
        <v/>
      </c>
      <c r="BM89">
        <f>IF($A$16="",0,$B$16*($D$16-BM$27*BM41)^2)</f>
        <v/>
      </c>
      <c r="BN89">
        <f>IF($A$16="",0,$B$16*($D$16-BN$27*BN41)^2)</f>
        <v/>
      </c>
      <c r="BO89">
        <f>IF($A$16="",0,$B$16*($D$16-BO$27*BO41)^2)</f>
        <v/>
      </c>
      <c r="BP89">
        <f>IF($A$16="",0,$B$16*($D$16-BP$27*BP41)^2)</f>
        <v/>
      </c>
      <c r="BQ89">
        <f>IF($A$16="",0,$B$16*($D$16-BQ$27*BQ41)^2)</f>
        <v/>
      </c>
      <c r="BR89">
        <f>IF($A$16="",0,$B$16*($D$16-BR$27*BR41)^2)</f>
        <v/>
      </c>
      <c r="BS89">
        <f>IF($A$16="",0,$B$16*($D$16-BS$27*BS41)^2)</f>
        <v/>
      </c>
      <c r="BT89">
        <f>IF($A$16="",0,$B$16*($D$16-BT$27*BT41)^2)</f>
        <v/>
      </c>
      <c r="BU89">
        <f>IF($A$16="",0,$B$16*($D$16-BU$27*BU41)^2)</f>
        <v/>
      </c>
      <c r="BV89">
        <f>IF($A$16="",0,$B$16*($D$16-BV$27*BV41)^2)</f>
        <v/>
      </c>
      <c r="BW89">
        <f>IF($A$16="",0,$B$16*($D$16-BW$27*BW41)^2)</f>
        <v/>
      </c>
      <c r="BX89">
        <f>IF($A$16="",0,$B$16*($D$16-BX$27*BX41)^2)</f>
        <v/>
      </c>
      <c r="BY89">
        <f>IF($A$16="",0,$B$16*($D$16-BY$27*BY41)^2)</f>
        <v/>
      </c>
      <c r="BZ89">
        <f>IF($A$16="",0,$B$16*($D$16-BZ$27*BZ41)^2)</f>
        <v/>
      </c>
      <c r="CA89">
        <f>IF($A$16="",0,$B$16*($D$16-CA$27*CA41)^2)</f>
        <v/>
      </c>
      <c r="CB89">
        <f>IF($A$16="",0,$B$16*($D$16-CB$27*CB41)^2)</f>
        <v/>
      </c>
      <c r="CC89">
        <f>IF($A$16="",0,$B$16*($D$16-CC$27*CC41)^2)</f>
        <v/>
      </c>
      <c r="CD89">
        <f>IF($A$16="",0,$B$16*($D$16-CD$27*CD41)^2)</f>
        <v/>
      </c>
      <c r="CE89">
        <f>IF($A$16="",0,$B$16*($D$16-CE$27*CE41)^2)</f>
        <v/>
      </c>
      <c r="CF89">
        <f>IF($A$16="",0,$B$16*($D$16-CF$27*CF41)^2)</f>
        <v/>
      </c>
      <c r="CG89">
        <f>IF($A$16="",0,$B$16*($D$16-CG$27*CG41)^2)</f>
        <v/>
      </c>
      <c r="CH89">
        <f>IF($A$16="",0,$B$16*($D$16-CH$27*CH41)^2)</f>
        <v/>
      </c>
      <c r="CI89">
        <f>IF($A$16="",0,$B$16*($D$16-CI$27*CI41)^2)</f>
        <v/>
      </c>
      <c r="CJ89">
        <f>IF($A$16="",0,$B$16*($D$16-CJ$27*CJ41)^2)</f>
        <v/>
      </c>
      <c r="CK89">
        <f>IF($A$16="",0,$B$16*($D$16-CK$27*CK41)^2)</f>
        <v/>
      </c>
      <c r="CL89">
        <f>IF($A$16="",0,$B$16*($D$16-CL$27*CL41)^2)</f>
        <v/>
      </c>
      <c r="CM89">
        <f>IF($A$16="",0,$B$16*($D$16-CM$27*CM41)^2)</f>
        <v/>
      </c>
      <c r="CN89">
        <f>IF($A$16="",0,$B$16*($D$16-CN$27*CN41)^2)</f>
        <v/>
      </c>
      <c r="CO89">
        <f>IF($A$16="",0,$B$16*($D$16-CO$27*CO41)^2)</f>
        <v/>
      </c>
      <c r="CP89">
        <f>IF($A$16="",0,$B$16*($D$16-CP$27*CP41)^2)</f>
        <v/>
      </c>
      <c r="CQ89">
        <f>IF($A$16="",0,$B$16*($D$16-CQ$27*CQ41)^2)</f>
        <v/>
      </c>
      <c r="CR89">
        <f>IF($A$16="",0,$B$16*($D$16-CR$27*CR41)^2)</f>
        <v/>
      </c>
      <c r="CS89">
        <f>IF($A$16="",0,$B$16*($D$16-CS$27*CS41)^2)</f>
        <v/>
      </c>
      <c r="CT89">
        <f>IF($A$16="",0,$B$16*($D$16-CT$27*CT41)^2)</f>
        <v/>
      </c>
      <c r="CU89">
        <f>IF($A$16="",0,$B$16*($D$16-CU$27*CU41)^2)</f>
        <v/>
      </c>
      <c r="CV89">
        <f>IF($A$16="",0,$B$16*($D$16-CV$27*CV41)^2)</f>
        <v/>
      </c>
      <c r="CW89">
        <f>IF($A$16="",0,$B$16*($D$16-CW$27*CW41)^2)</f>
        <v/>
      </c>
      <c r="CX89">
        <f>IF($A$16="",0,$B$16*($D$16-CX$27*CX41)^2)</f>
        <v/>
      </c>
      <c r="CY89">
        <f>IF($A$16="",0,$B$16*($D$16-CY$27*CY41)^2)</f>
        <v/>
      </c>
      <c r="CZ89">
        <f>IF($A$16="",0,$B$16*($D$16-CZ$27*CZ41)^2)</f>
        <v/>
      </c>
      <c r="DA89">
        <f>IF($A$16="",0,$B$16*($D$16-DA$27*DA41)^2)</f>
        <v/>
      </c>
      <c r="DB89">
        <f>IF($A$16="",0,$B$16*($D$16-DB$27*DB41)^2)</f>
        <v/>
      </c>
      <c r="DC89">
        <f>IF($A$16="",0,$B$16*($D$16-DC$27*DC41)^2)</f>
        <v/>
      </c>
      <c r="DD89">
        <f>IF($A$16="",0,$B$16*($D$16-DD$27*DD41)^2)</f>
        <v/>
      </c>
      <c r="DE89">
        <f>IF($A$16="",0,$B$16*($D$16-DE$27*DE41)^2)</f>
        <v/>
      </c>
      <c r="DF89">
        <f>IF($A$16="",0,$B$16*($D$16-DF$27*DF41)^2)</f>
        <v/>
      </c>
      <c r="DG89">
        <f>IF($A$16="",0,$B$16*($D$16-DG$27*DG41)^2)</f>
        <v/>
      </c>
      <c r="DH89">
        <f>IF($A$16="",0,$B$16*($D$16-DH$27*DH41)^2)</f>
        <v/>
      </c>
      <c r="DI89">
        <f>IF($A$16="",0,$B$16*($D$16-DI$27*DI41)^2)</f>
        <v/>
      </c>
      <c r="DJ89">
        <f>IF($A$16="",0,$B$16*($D$16-DJ$27*DJ41)^2)</f>
        <v/>
      </c>
      <c r="DK89">
        <f>IF($A$16="",0,$B$16*($D$16-DK$27*DK41)^2)</f>
        <v/>
      </c>
    </row>
    <row r="90">
      <c r="H90" t="n">
        <v>23</v>
      </c>
      <c r="I90" s="10">
        <f>IF(H90=0,0,$I$63*H90^$I$62/($I$61^$I$62+H90^$I$62))</f>
        <v/>
      </c>
      <c r="J90" s="18">
        <f>IF(H90=0,"",I90-I89)</f>
        <v/>
      </c>
      <c r="K90" s="19">
        <f>$I$6*I90-$I$7*H90</f>
        <v/>
      </c>
      <c r="T90">
        <f>IF($A$17="",0,$B$17*($D$17-T$27*T42)^2)</f>
        <v/>
      </c>
      <c r="U90">
        <f>IF($A$17="",0,$B$17*($D$17-U$27*U42)^2)</f>
        <v/>
      </c>
      <c r="V90">
        <f>IF($A$17="",0,$B$17*($D$17-V$27*V42)^2)</f>
        <v/>
      </c>
      <c r="W90">
        <f>IF($A$17="",0,$B$17*($D$17-W$27*W42)^2)</f>
        <v/>
      </c>
      <c r="X90">
        <f>IF($A$17="",0,$B$17*($D$17-X$27*X42)^2)</f>
        <v/>
      </c>
      <c r="Y90">
        <f>IF($A$17="",0,$B$17*($D$17-Y$27*Y42)^2)</f>
        <v/>
      </c>
      <c r="Z90">
        <f>IF($A$17="",0,$B$17*($D$17-Z$27*Z42)^2)</f>
        <v/>
      </c>
      <c r="AA90">
        <f>IF($A$17="",0,$B$17*($D$17-AA$27*AA42)^2)</f>
        <v/>
      </c>
      <c r="AB90">
        <f>IF($A$17="",0,$B$17*($D$17-AB$27*AB42)^2)</f>
        <v/>
      </c>
      <c r="AC90">
        <f>IF($A$17="",0,$B$17*($D$17-AC$27*AC42)^2)</f>
        <v/>
      </c>
      <c r="AD90">
        <f>IF($A$17="",0,$B$17*($D$17-AD$27*AD42)^2)</f>
        <v/>
      </c>
      <c r="AE90">
        <f>IF($A$17="",0,$B$17*($D$17-AE$27*AE42)^2)</f>
        <v/>
      </c>
      <c r="AF90">
        <f>IF($A$17="",0,$B$17*($D$17-AF$27*AF42)^2)</f>
        <v/>
      </c>
      <c r="AG90">
        <f>IF($A$17="",0,$B$17*($D$17-AG$27*AG42)^2)</f>
        <v/>
      </c>
      <c r="AH90">
        <f>IF($A$17="",0,$B$17*($D$17-AH$27*AH42)^2)</f>
        <v/>
      </c>
      <c r="AI90">
        <f>IF($A$17="",0,$B$17*($D$17-AI$27*AI42)^2)</f>
        <v/>
      </c>
      <c r="AJ90">
        <f>IF($A$17="",0,$B$17*($D$17-AJ$27*AJ42)^2)</f>
        <v/>
      </c>
      <c r="AK90">
        <f>IF($A$17="",0,$B$17*($D$17-AK$27*AK42)^2)</f>
        <v/>
      </c>
      <c r="AL90">
        <f>IF($A$17="",0,$B$17*($D$17-AL$27*AL42)^2)</f>
        <v/>
      </c>
      <c r="AM90">
        <f>IF($A$17="",0,$B$17*($D$17-AM$27*AM42)^2)</f>
        <v/>
      </c>
      <c r="AN90">
        <f>IF($A$17="",0,$B$17*($D$17-AN$27*AN42)^2)</f>
        <v/>
      </c>
      <c r="AO90">
        <f>IF($A$17="",0,$B$17*($D$17-AO$27*AO42)^2)</f>
        <v/>
      </c>
      <c r="AP90">
        <f>IF($A$17="",0,$B$17*($D$17-AP$27*AP42)^2)</f>
        <v/>
      </c>
      <c r="AQ90">
        <f>IF($A$17="",0,$B$17*($D$17-AQ$27*AQ42)^2)</f>
        <v/>
      </c>
      <c r="AR90">
        <f>IF($A$17="",0,$B$17*($D$17-AR$27*AR42)^2)</f>
        <v/>
      </c>
      <c r="AS90">
        <f>IF($A$17="",0,$B$17*($D$17-AS$27*AS42)^2)</f>
        <v/>
      </c>
      <c r="AT90">
        <f>IF($A$17="",0,$B$17*($D$17-AT$27*AT42)^2)</f>
        <v/>
      </c>
      <c r="AU90">
        <f>IF($A$17="",0,$B$17*($D$17-AU$27*AU42)^2)</f>
        <v/>
      </c>
      <c r="AV90">
        <f>IF($A$17="",0,$B$17*($D$17-AV$27*AV42)^2)</f>
        <v/>
      </c>
      <c r="AW90">
        <f>IF($A$17="",0,$B$17*($D$17-AW$27*AW42)^2)</f>
        <v/>
      </c>
      <c r="AX90">
        <f>IF($A$17="",0,$B$17*($D$17-AX$27*AX42)^2)</f>
        <v/>
      </c>
      <c r="AY90">
        <f>IF($A$17="",0,$B$17*($D$17-AY$27*AY42)^2)</f>
        <v/>
      </c>
      <c r="AZ90">
        <f>IF($A$17="",0,$B$17*($D$17-AZ$27*AZ42)^2)</f>
        <v/>
      </c>
      <c r="BA90">
        <f>IF($A$17="",0,$B$17*($D$17-BA$27*BA42)^2)</f>
        <v/>
      </c>
      <c r="BB90">
        <f>IF($A$17="",0,$B$17*($D$17-BB$27*BB42)^2)</f>
        <v/>
      </c>
      <c r="BC90">
        <f>IF($A$17="",0,$B$17*($D$17-BC$27*BC42)^2)</f>
        <v/>
      </c>
      <c r="BD90">
        <f>IF($A$17="",0,$B$17*($D$17-BD$27*BD42)^2)</f>
        <v/>
      </c>
      <c r="BE90">
        <f>IF($A$17="",0,$B$17*($D$17-BE$27*BE42)^2)</f>
        <v/>
      </c>
      <c r="BF90">
        <f>IF($A$17="",0,$B$17*($D$17-BF$27*BF42)^2)</f>
        <v/>
      </c>
      <c r="BG90">
        <f>IF($A$17="",0,$B$17*($D$17-BG$27*BG42)^2)</f>
        <v/>
      </c>
      <c r="BH90">
        <f>IF($A$17="",0,$B$17*($D$17-BH$27*BH42)^2)</f>
        <v/>
      </c>
      <c r="BI90">
        <f>IF($A$17="",0,$B$17*($D$17-BI$27*BI42)^2)</f>
        <v/>
      </c>
      <c r="BJ90">
        <f>IF($A$17="",0,$B$17*($D$17-BJ$27*BJ42)^2)</f>
        <v/>
      </c>
      <c r="BK90">
        <f>IF($A$17="",0,$B$17*($D$17-BK$27*BK42)^2)</f>
        <v/>
      </c>
      <c r="BL90">
        <f>IF($A$17="",0,$B$17*($D$17-BL$27*BL42)^2)</f>
        <v/>
      </c>
      <c r="BM90">
        <f>IF($A$17="",0,$B$17*($D$17-BM$27*BM42)^2)</f>
        <v/>
      </c>
      <c r="BN90">
        <f>IF($A$17="",0,$B$17*($D$17-BN$27*BN42)^2)</f>
        <v/>
      </c>
      <c r="BO90">
        <f>IF($A$17="",0,$B$17*($D$17-BO$27*BO42)^2)</f>
        <v/>
      </c>
      <c r="BP90">
        <f>IF($A$17="",0,$B$17*($D$17-BP$27*BP42)^2)</f>
        <v/>
      </c>
      <c r="BQ90">
        <f>IF($A$17="",0,$B$17*($D$17-BQ$27*BQ42)^2)</f>
        <v/>
      </c>
      <c r="BR90">
        <f>IF($A$17="",0,$B$17*($D$17-BR$27*BR42)^2)</f>
        <v/>
      </c>
      <c r="BS90">
        <f>IF($A$17="",0,$B$17*($D$17-BS$27*BS42)^2)</f>
        <v/>
      </c>
      <c r="BT90">
        <f>IF($A$17="",0,$B$17*($D$17-BT$27*BT42)^2)</f>
        <v/>
      </c>
      <c r="BU90">
        <f>IF($A$17="",0,$B$17*($D$17-BU$27*BU42)^2)</f>
        <v/>
      </c>
      <c r="BV90">
        <f>IF($A$17="",0,$B$17*($D$17-BV$27*BV42)^2)</f>
        <v/>
      </c>
      <c r="BW90">
        <f>IF($A$17="",0,$B$17*($D$17-BW$27*BW42)^2)</f>
        <v/>
      </c>
      <c r="BX90">
        <f>IF($A$17="",0,$B$17*($D$17-BX$27*BX42)^2)</f>
        <v/>
      </c>
      <c r="BY90">
        <f>IF($A$17="",0,$B$17*($D$17-BY$27*BY42)^2)</f>
        <v/>
      </c>
      <c r="BZ90">
        <f>IF($A$17="",0,$B$17*($D$17-BZ$27*BZ42)^2)</f>
        <v/>
      </c>
      <c r="CA90">
        <f>IF($A$17="",0,$B$17*($D$17-CA$27*CA42)^2)</f>
        <v/>
      </c>
      <c r="CB90">
        <f>IF($A$17="",0,$B$17*($D$17-CB$27*CB42)^2)</f>
        <v/>
      </c>
      <c r="CC90">
        <f>IF($A$17="",0,$B$17*($D$17-CC$27*CC42)^2)</f>
        <v/>
      </c>
      <c r="CD90">
        <f>IF($A$17="",0,$B$17*($D$17-CD$27*CD42)^2)</f>
        <v/>
      </c>
      <c r="CE90">
        <f>IF($A$17="",0,$B$17*($D$17-CE$27*CE42)^2)</f>
        <v/>
      </c>
      <c r="CF90">
        <f>IF($A$17="",0,$B$17*($D$17-CF$27*CF42)^2)</f>
        <v/>
      </c>
      <c r="CG90">
        <f>IF($A$17="",0,$B$17*($D$17-CG$27*CG42)^2)</f>
        <v/>
      </c>
      <c r="CH90">
        <f>IF($A$17="",0,$B$17*($D$17-CH$27*CH42)^2)</f>
        <v/>
      </c>
      <c r="CI90">
        <f>IF($A$17="",0,$B$17*($D$17-CI$27*CI42)^2)</f>
        <v/>
      </c>
      <c r="CJ90">
        <f>IF($A$17="",0,$B$17*($D$17-CJ$27*CJ42)^2)</f>
        <v/>
      </c>
      <c r="CK90">
        <f>IF($A$17="",0,$B$17*($D$17-CK$27*CK42)^2)</f>
        <v/>
      </c>
      <c r="CL90">
        <f>IF($A$17="",0,$B$17*($D$17-CL$27*CL42)^2)</f>
        <v/>
      </c>
      <c r="CM90">
        <f>IF($A$17="",0,$B$17*($D$17-CM$27*CM42)^2)</f>
        <v/>
      </c>
      <c r="CN90">
        <f>IF($A$17="",0,$B$17*($D$17-CN$27*CN42)^2)</f>
        <v/>
      </c>
      <c r="CO90">
        <f>IF($A$17="",0,$B$17*($D$17-CO$27*CO42)^2)</f>
        <v/>
      </c>
      <c r="CP90">
        <f>IF($A$17="",0,$B$17*($D$17-CP$27*CP42)^2)</f>
        <v/>
      </c>
      <c r="CQ90">
        <f>IF($A$17="",0,$B$17*($D$17-CQ$27*CQ42)^2)</f>
        <v/>
      </c>
      <c r="CR90">
        <f>IF($A$17="",0,$B$17*($D$17-CR$27*CR42)^2)</f>
        <v/>
      </c>
      <c r="CS90">
        <f>IF($A$17="",0,$B$17*($D$17-CS$27*CS42)^2)</f>
        <v/>
      </c>
      <c r="CT90">
        <f>IF($A$17="",0,$B$17*($D$17-CT$27*CT42)^2)</f>
        <v/>
      </c>
      <c r="CU90">
        <f>IF($A$17="",0,$B$17*($D$17-CU$27*CU42)^2)</f>
        <v/>
      </c>
      <c r="CV90">
        <f>IF($A$17="",0,$B$17*($D$17-CV$27*CV42)^2)</f>
        <v/>
      </c>
      <c r="CW90">
        <f>IF($A$17="",0,$B$17*($D$17-CW$27*CW42)^2)</f>
        <v/>
      </c>
      <c r="CX90">
        <f>IF($A$17="",0,$B$17*($D$17-CX$27*CX42)^2)</f>
        <v/>
      </c>
      <c r="CY90">
        <f>IF($A$17="",0,$B$17*($D$17-CY$27*CY42)^2)</f>
        <v/>
      </c>
      <c r="CZ90">
        <f>IF($A$17="",0,$B$17*($D$17-CZ$27*CZ42)^2)</f>
        <v/>
      </c>
      <c r="DA90">
        <f>IF($A$17="",0,$B$17*($D$17-DA$27*DA42)^2)</f>
        <v/>
      </c>
      <c r="DB90">
        <f>IF($A$17="",0,$B$17*($D$17-DB$27*DB42)^2)</f>
        <v/>
      </c>
      <c r="DC90">
        <f>IF($A$17="",0,$B$17*($D$17-DC$27*DC42)^2)</f>
        <v/>
      </c>
      <c r="DD90">
        <f>IF($A$17="",0,$B$17*($D$17-DD$27*DD42)^2)</f>
        <v/>
      </c>
      <c r="DE90">
        <f>IF($A$17="",0,$B$17*($D$17-DE$27*DE42)^2)</f>
        <v/>
      </c>
      <c r="DF90">
        <f>IF($A$17="",0,$B$17*($D$17-DF$27*DF42)^2)</f>
        <v/>
      </c>
      <c r="DG90">
        <f>IF($A$17="",0,$B$17*($D$17-DG$27*DG42)^2)</f>
        <v/>
      </c>
      <c r="DH90">
        <f>IF($A$17="",0,$B$17*($D$17-DH$27*DH42)^2)</f>
        <v/>
      </c>
      <c r="DI90">
        <f>IF($A$17="",0,$B$17*($D$17-DI$27*DI42)^2)</f>
        <v/>
      </c>
      <c r="DJ90">
        <f>IF($A$17="",0,$B$17*($D$17-DJ$27*DJ42)^2)</f>
        <v/>
      </c>
      <c r="DK90">
        <f>IF($A$17="",0,$B$17*($D$17-DK$27*DK42)^2)</f>
        <v/>
      </c>
    </row>
    <row r="91">
      <c r="H91" t="n">
        <v>24</v>
      </c>
      <c r="I91" s="10">
        <f>IF(H91=0,0,$I$63*H91^$I$62/($I$61^$I$62+H91^$I$62))</f>
        <v/>
      </c>
      <c r="J91" s="18">
        <f>IF(H91=0,"",I91-I90)</f>
        <v/>
      </c>
      <c r="K91" s="19">
        <f>$I$6*I91-$I$7*H91</f>
        <v/>
      </c>
      <c r="T91">
        <f>IF($A$18="",0,$B$18*($D$18-T$27*T43)^2)</f>
        <v/>
      </c>
      <c r="U91">
        <f>IF($A$18="",0,$B$18*($D$18-U$27*U43)^2)</f>
        <v/>
      </c>
      <c r="V91">
        <f>IF($A$18="",0,$B$18*($D$18-V$27*V43)^2)</f>
        <v/>
      </c>
      <c r="W91">
        <f>IF($A$18="",0,$B$18*($D$18-W$27*W43)^2)</f>
        <v/>
      </c>
      <c r="X91">
        <f>IF($A$18="",0,$B$18*($D$18-X$27*X43)^2)</f>
        <v/>
      </c>
      <c r="Y91">
        <f>IF($A$18="",0,$B$18*($D$18-Y$27*Y43)^2)</f>
        <v/>
      </c>
      <c r="Z91">
        <f>IF($A$18="",0,$B$18*($D$18-Z$27*Z43)^2)</f>
        <v/>
      </c>
      <c r="AA91">
        <f>IF($A$18="",0,$B$18*($D$18-AA$27*AA43)^2)</f>
        <v/>
      </c>
      <c r="AB91">
        <f>IF($A$18="",0,$B$18*($D$18-AB$27*AB43)^2)</f>
        <v/>
      </c>
      <c r="AC91">
        <f>IF($A$18="",0,$B$18*($D$18-AC$27*AC43)^2)</f>
        <v/>
      </c>
      <c r="AD91">
        <f>IF($A$18="",0,$B$18*($D$18-AD$27*AD43)^2)</f>
        <v/>
      </c>
      <c r="AE91">
        <f>IF($A$18="",0,$B$18*($D$18-AE$27*AE43)^2)</f>
        <v/>
      </c>
      <c r="AF91">
        <f>IF($A$18="",0,$B$18*($D$18-AF$27*AF43)^2)</f>
        <v/>
      </c>
      <c r="AG91">
        <f>IF($A$18="",0,$B$18*($D$18-AG$27*AG43)^2)</f>
        <v/>
      </c>
      <c r="AH91">
        <f>IF($A$18="",0,$B$18*($D$18-AH$27*AH43)^2)</f>
        <v/>
      </c>
      <c r="AI91">
        <f>IF($A$18="",0,$B$18*($D$18-AI$27*AI43)^2)</f>
        <v/>
      </c>
      <c r="AJ91">
        <f>IF($A$18="",0,$B$18*($D$18-AJ$27*AJ43)^2)</f>
        <v/>
      </c>
      <c r="AK91">
        <f>IF($A$18="",0,$B$18*($D$18-AK$27*AK43)^2)</f>
        <v/>
      </c>
      <c r="AL91">
        <f>IF($A$18="",0,$B$18*($D$18-AL$27*AL43)^2)</f>
        <v/>
      </c>
      <c r="AM91">
        <f>IF($A$18="",0,$B$18*($D$18-AM$27*AM43)^2)</f>
        <v/>
      </c>
      <c r="AN91">
        <f>IF($A$18="",0,$B$18*($D$18-AN$27*AN43)^2)</f>
        <v/>
      </c>
      <c r="AO91">
        <f>IF($A$18="",0,$B$18*($D$18-AO$27*AO43)^2)</f>
        <v/>
      </c>
      <c r="AP91">
        <f>IF($A$18="",0,$B$18*($D$18-AP$27*AP43)^2)</f>
        <v/>
      </c>
      <c r="AQ91">
        <f>IF($A$18="",0,$B$18*($D$18-AQ$27*AQ43)^2)</f>
        <v/>
      </c>
      <c r="AR91">
        <f>IF($A$18="",0,$B$18*($D$18-AR$27*AR43)^2)</f>
        <v/>
      </c>
      <c r="AS91">
        <f>IF($A$18="",0,$B$18*($D$18-AS$27*AS43)^2)</f>
        <v/>
      </c>
      <c r="AT91">
        <f>IF($A$18="",0,$B$18*($D$18-AT$27*AT43)^2)</f>
        <v/>
      </c>
      <c r="AU91">
        <f>IF($A$18="",0,$B$18*($D$18-AU$27*AU43)^2)</f>
        <v/>
      </c>
      <c r="AV91">
        <f>IF($A$18="",0,$B$18*($D$18-AV$27*AV43)^2)</f>
        <v/>
      </c>
      <c r="AW91">
        <f>IF($A$18="",0,$B$18*($D$18-AW$27*AW43)^2)</f>
        <v/>
      </c>
      <c r="AX91">
        <f>IF($A$18="",0,$B$18*($D$18-AX$27*AX43)^2)</f>
        <v/>
      </c>
      <c r="AY91">
        <f>IF($A$18="",0,$B$18*($D$18-AY$27*AY43)^2)</f>
        <v/>
      </c>
      <c r="AZ91">
        <f>IF($A$18="",0,$B$18*($D$18-AZ$27*AZ43)^2)</f>
        <v/>
      </c>
      <c r="BA91">
        <f>IF($A$18="",0,$B$18*($D$18-BA$27*BA43)^2)</f>
        <v/>
      </c>
      <c r="BB91">
        <f>IF($A$18="",0,$B$18*($D$18-BB$27*BB43)^2)</f>
        <v/>
      </c>
      <c r="BC91">
        <f>IF($A$18="",0,$B$18*($D$18-BC$27*BC43)^2)</f>
        <v/>
      </c>
      <c r="BD91">
        <f>IF($A$18="",0,$B$18*($D$18-BD$27*BD43)^2)</f>
        <v/>
      </c>
      <c r="BE91">
        <f>IF($A$18="",0,$B$18*($D$18-BE$27*BE43)^2)</f>
        <v/>
      </c>
      <c r="BF91">
        <f>IF($A$18="",0,$B$18*($D$18-BF$27*BF43)^2)</f>
        <v/>
      </c>
      <c r="BG91">
        <f>IF($A$18="",0,$B$18*($D$18-BG$27*BG43)^2)</f>
        <v/>
      </c>
      <c r="BH91">
        <f>IF($A$18="",0,$B$18*($D$18-BH$27*BH43)^2)</f>
        <v/>
      </c>
      <c r="BI91">
        <f>IF($A$18="",0,$B$18*($D$18-BI$27*BI43)^2)</f>
        <v/>
      </c>
      <c r="BJ91">
        <f>IF($A$18="",0,$B$18*($D$18-BJ$27*BJ43)^2)</f>
        <v/>
      </c>
      <c r="BK91">
        <f>IF($A$18="",0,$B$18*($D$18-BK$27*BK43)^2)</f>
        <v/>
      </c>
      <c r="BL91">
        <f>IF($A$18="",0,$B$18*($D$18-BL$27*BL43)^2)</f>
        <v/>
      </c>
      <c r="BM91">
        <f>IF($A$18="",0,$B$18*($D$18-BM$27*BM43)^2)</f>
        <v/>
      </c>
      <c r="BN91">
        <f>IF($A$18="",0,$B$18*($D$18-BN$27*BN43)^2)</f>
        <v/>
      </c>
      <c r="BO91">
        <f>IF($A$18="",0,$B$18*($D$18-BO$27*BO43)^2)</f>
        <v/>
      </c>
      <c r="BP91">
        <f>IF($A$18="",0,$B$18*($D$18-BP$27*BP43)^2)</f>
        <v/>
      </c>
      <c r="BQ91">
        <f>IF($A$18="",0,$B$18*($D$18-BQ$27*BQ43)^2)</f>
        <v/>
      </c>
      <c r="BR91">
        <f>IF($A$18="",0,$B$18*($D$18-BR$27*BR43)^2)</f>
        <v/>
      </c>
      <c r="BS91">
        <f>IF($A$18="",0,$B$18*($D$18-BS$27*BS43)^2)</f>
        <v/>
      </c>
      <c r="BT91">
        <f>IF($A$18="",0,$B$18*($D$18-BT$27*BT43)^2)</f>
        <v/>
      </c>
      <c r="BU91">
        <f>IF($A$18="",0,$B$18*($D$18-BU$27*BU43)^2)</f>
        <v/>
      </c>
      <c r="BV91">
        <f>IF($A$18="",0,$B$18*($D$18-BV$27*BV43)^2)</f>
        <v/>
      </c>
      <c r="BW91">
        <f>IF($A$18="",0,$B$18*($D$18-BW$27*BW43)^2)</f>
        <v/>
      </c>
      <c r="BX91">
        <f>IF($A$18="",0,$B$18*($D$18-BX$27*BX43)^2)</f>
        <v/>
      </c>
      <c r="BY91">
        <f>IF($A$18="",0,$B$18*($D$18-BY$27*BY43)^2)</f>
        <v/>
      </c>
      <c r="BZ91">
        <f>IF($A$18="",0,$B$18*($D$18-BZ$27*BZ43)^2)</f>
        <v/>
      </c>
      <c r="CA91">
        <f>IF($A$18="",0,$B$18*($D$18-CA$27*CA43)^2)</f>
        <v/>
      </c>
      <c r="CB91">
        <f>IF($A$18="",0,$B$18*($D$18-CB$27*CB43)^2)</f>
        <v/>
      </c>
      <c r="CC91">
        <f>IF($A$18="",0,$B$18*($D$18-CC$27*CC43)^2)</f>
        <v/>
      </c>
      <c r="CD91">
        <f>IF($A$18="",0,$B$18*($D$18-CD$27*CD43)^2)</f>
        <v/>
      </c>
      <c r="CE91">
        <f>IF($A$18="",0,$B$18*($D$18-CE$27*CE43)^2)</f>
        <v/>
      </c>
      <c r="CF91">
        <f>IF($A$18="",0,$B$18*($D$18-CF$27*CF43)^2)</f>
        <v/>
      </c>
      <c r="CG91">
        <f>IF($A$18="",0,$B$18*($D$18-CG$27*CG43)^2)</f>
        <v/>
      </c>
      <c r="CH91">
        <f>IF($A$18="",0,$B$18*($D$18-CH$27*CH43)^2)</f>
        <v/>
      </c>
      <c r="CI91">
        <f>IF($A$18="",0,$B$18*($D$18-CI$27*CI43)^2)</f>
        <v/>
      </c>
      <c r="CJ91">
        <f>IF($A$18="",0,$B$18*($D$18-CJ$27*CJ43)^2)</f>
        <v/>
      </c>
      <c r="CK91">
        <f>IF($A$18="",0,$B$18*($D$18-CK$27*CK43)^2)</f>
        <v/>
      </c>
      <c r="CL91">
        <f>IF($A$18="",0,$B$18*($D$18-CL$27*CL43)^2)</f>
        <v/>
      </c>
      <c r="CM91">
        <f>IF($A$18="",0,$B$18*($D$18-CM$27*CM43)^2)</f>
        <v/>
      </c>
      <c r="CN91">
        <f>IF($A$18="",0,$B$18*($D$18-CN$27*CN43)^2)</f>
        <v/>
      </c>
      <c r="CO91">
        <f>IF($A$18="",0,$B$18*($D$18-CO$27*CO43)^2)</f>
        <v/>
      </c>
      <c r="CP91">
        <f>IF($A$18="",0,$B$18*($D$18-CP$27*CP43)^2)</f>
        <v/>
      </c>
      <c r="CQ91">
        <f>IF($A$18="",0,$B$18*($D$18-CQ$27*CQ43)^2)</f>
        <v/>
      </c>
      <c r="CR91">
        <f>IF($A$18="",0,$B$18*($D$18-CR$27*CR43)^2)</f>
        <v/>
      </c>
      <c r="CS91">
        <f>IF($A$18="",0,$B$18*($D$18-CS$27*CS43)^2)</f>
        <v/>
      </c>
      <c r="CT91">
        <f>IF($A$18="",0,$B$18*($D$18-CT$27*CT43)^2)</f>
        <v/>
      </c>
      <c r="CU91">
        <f>IF($A$18="",0,$B$18*($D$18-CU$27*CU43)^2)</f>
        <v/>
      </c>
      <c r="CV91">
        <f>IF($A$18="",0,$B$18*($D$18-CV$27*CV43)^2)</f>
        <v/>
      </c>
      <c r="CW91">
        <f>IF($A$18="",0,$B$18*($D$18-CW$27*CW43)^2)</f>
        <v/>
      </c>
      <c r="CX91">
        <f>IF($A$18="",0,$B$18*($D$18-CX$27*CX43)^2)</f>
        <v/>
      </c>
      <c r="CY91">
        <f>IF($A$18="",0,$B$18*($D$18-CY$27*CY43)^2)</f>
        <v/>
      </c>
      <c r="CZ91">
        <f>IF($A$18="",0,$B$18*($D$18-CZ$27*CZ43)^2)</f>
        <v/>
      </c>
      <c r="DA91">
        <f>IF($A$18="",0,$B$18*($D$18-DA$27*DA43)^2)</f>
        <v/>
      </c>
      <c r="DB91">
        <f>IF($A$18="",0,$B$18*($D$18-DB$27*DB43)^2)</f>
        <v/>
      </c>
      <c r="DC91">
        <f>IF($A$18="",0,$B$18*($D$18-DC$27*DC43)^2)</f>
        <v/>
      </c>
      <c r="DD91">
        <f>IF($A$18="",0,$B$18*($D$18-DD$27*DD43)^2)</f>
        <v/>
      </c>
      <c r="DE91">
        <f>IF($A$18="",0,$B$18*($D$18-DE$27*DE43)^2)</f>
        <v/>
      </c>
      <c r="DF91">
        <f>IF($A$18="",0,$B$18*($D$18-DF$27*DF43)^2)</f>
        <v/>
      </c>
      <c r="DG91">
        <f>IF($A$18="",0,$B$18*($D$18-DG$27*DG43)^2)</f>
        <v/>
      </c>
      <c r="DH91">
        <f>IF($A$18="",0,$B$18*($D$18-DH$27*DH43)^2)</f>
        <v/>
      </c>
      <c r="DI91">
        <f>IF($A$18="",0,$B$18*($D$18-DI$27*DI43)^2)</f>
        <v/>
      </c>
      <c r="DJ91">
        <f>IF($A$18="",0,$B$18*($D$18-DJ$27*DJ43)^2)</f>
        <v/>
      </c>
      <c r="DK91">
        <f>IF($A$18="",0,$B$18*($D$18-DK$27*DK43)^2)</f>
        <v/>
      </c>
    </row>
    <row r="92">
      <c r="H92" t="n">
        <v>25</v>
      </c>
      <c r="I92" s="10">
        <f>IF(H92=0,0,$I$63*H92^$I$62/($I$61^$I$62+H92^$I$62))</f>
        <v/>
      </c>
      <c r="J92" s="18">
        <f>IF(H92=0,"",I92-I91)</f>
        <v/>
      </c>
      <c r="K92" s="19">
        <f>$I$6*I92-$I$7*H92</f>
        <v/>
      </c>
      <c r="T92">
        <f>IF($A$19="",0,$B$19*($D$19-T$27*T44)^2)</f>
        <v/>
      </c>
      <c r="U92">
        <f>IF($A$19="",0,$B$19*($D$19-U$27*U44)^2)</f>
        <v/>
      </c>
      <c r="V92">
        <f>IF($A$19="",0,$B$19*($D$19-V$27*V44)^2)</f>
        <v/>
      </c>
      <c r="W92">
        <f>IF($A$19="",0,$B$19*($D$19-W$27*W44)^2)</f>
        <v/>
      </c>
      <c r="X92">
        <f>IF($A$19="",0,$B$19*($D$19-X$27*X44)^2)</f>
        <v/>
      </c>
      <c r="Y92">
        <f>IF($A$19="",0,$B$19*($D$19-Y$27*Y44)^2)</f>
        <v/>
      </c>
      <c r="Z92">
        <f>IF($A$19="",0,$B$19*($D$19-Z$27*Z44)^2)</f>
        <v/>
      </c>
      <c r="AA92">
        <f>IF($A$19="",0,$B$19*($D$19-AA$27*AA44)^2)</f>
        <v/>
      </c>
      <c r="AB92">
        <f>IF($A$19="",0,$B$19*($D$19-AB$27*AB44)^2)</f>
        <v/>
      </c>
      <c r="AC92">
        <f>IF($A$19="",0,$B$19*($D$19-AC$27*AC44)^2)</f>
        <v/>
      </c>
      <c r="AD92">
        <f>IF($A$19="",0,$B$19*($D$19-AD$27*AD44)^2)</f>
        <v/>
      </c>
      <c r="AE92">
        <f>IF($A$19="",0,$B$19*($D$19-AE$27*AE44)^2)</f>
        <v/>
      </c>
      <c r="AF92">
        <f>IF($A$19="",0,$B$19*($D$19-AF$27*AF44)^2)</f>
        <v/>
      </c>
      <c r="AG92">
        <f>IF($A$19="",0,$B$19*($D$19-AG$27*AG44)^2)</f>
        <v/>
      </c>
      <c r="AH92">
        <f>IF($A$19="",0,$B$19*($D$19-AH$27*AH44)^2)</f>
        <v/>
      </c>
      <c r="AI92">
        <f>IF($A$19="",0,$B$19*($D$19-AI$27*AI44)^2)</f>
        <v/>
      </c>
      <c r="AJ92">
        <f>IF($A$19="",0,$B$19*($D$19-AJ$27*AJ44)^2)</f>
        <v/>
      </c>
      <c r="AK92">
        <f>IF($A$19="",0,$B$19*($D$19-AK$27*AK44)^2)</f>
        <v/>
      </c>
      <c r="AL92">
        <f>IF($A$19="",0,$B$19*($D$19-AL$27*AL44)^2)</f>
        <v/>
      </c>
      <c r="AM92">
        <f>IF($A$19="",0,$B$19*($D$19-AM$27*AM44)^2)</f>
        <v/>
      </c>
      <c r="AN92">
        <f>IF($A$19="",0,$B$19*($D$19-AN$27*AN44)^2)</f>
        <v/>
      </c>
      <c r="AO92">
        <f>IF($A$19="",0,$B$19*($D$19-AO$27*AO44)^2)</f>
        <v/>
      </c>
      <c r="AP92">
        <f>IF($A$19="",0,$B$19*($D$19-AP$27*AP44)^2)</f>
        <v/>
      </c>
      <c r="AQ92">
        <f>IF($A$19="",0,$B$19*($D$19-AQ$27*AQ44)^2)</f>
        <v/>
      </c>
      <c r="AR92">
        <f>IF($A$19="",0,$B$19*($D$19-AR$27*AR44)^2)</f>
        <v/>
      </c>
      <c r="AS92">
        <f>IF($A$19="",0,$B$19*($D$19-AS$27*AS44)^2)</f>
        <v/>
      </c>
      <c r="AT92">
        <f>IF($A$19="",0,$B$19*($D$19-AT$27*AT44)^2)</f>
        <v/>
      </c>
      <c r="AU92">
        <f>IF($A$19="",0,$B$19*($D$19-AU$27*AU44)^2)</f>
        <v/>
      </c>
      <c r="AV92">
        <f>IF($A$19="",0,$B$19*($D$19-AV$27*AV44)^2)</f>
        <v/>
      </c>
      <c r="AW92">
        <f>IF($A$19="",0,$B$19*($D$19-AW$27*AW44)^2)</f>
        <v/>
      </c>
      <c r="AX92">
        <f>IF($A$19="",0,$B$19*($D$19-AX$27*AX44)^2)</f>
        <v/>
      </c>
      <c r="AY92">
        <f>IF($A$19="",0,$B$19*($D$19-AY$27*AY44)^2)</f>
        <v/>
      </c>
      <c r="AZ92">
        <f>IF($A$19="",0,$B$19*($D$19-AZ$27*AZ44)^2)</f>
        <v/>
      </c>
      <c r="BA92">
        <f>IF($A$19="",0,$B$19*($D$19-BA$27*BA44)^2)</f>
        <v/>
      </c>
      <c r="BB92">
        <f>IF($A$19="",0,$B$19*($D$19-BB$27*BB44)^2)</f>
        <v/>
      </c>
      <c r="BC92">
        <f>IF($A$19="",0,$B$19*($D$19-BC$27*BC44)^2)</f>
        <v/>
      </c>
      <c r="BD92">
        <f>IF($A$19="",0,$B$19*($D$19-BD$27*BD44)^2)</f>
        <v/>
      </c>
      <c r="BE92">
        <f>IF($A$19="",0,$B$19*($D$19-BE$27*BE44)^2)</f>
        <v/>
      </c>
      <c r="BF92">
        <f>IF($A$19="",0,$B$19*($D$19-BF$27*BF44)^2)</f>
        <v/>
      </c>
      <c r="BG92">
        <f>IF($A$19="",0,$B$19*($D$19-BG$27*BG44)^2)</f>
        <v/>
      </c>
      <c r="BH92">
        <f>IF($A$19="",0,$B$19*($D$19-BH$27*BH44)^2)</f>
        <v/>
      </c>
      <c r="BI92">
        <f>IF($A$19="",0,$B$19*($D$19-BI$27*BI44)^2)</f>
        <v/>
      </c>
      <c r="BJ92">
        <f>IF($A$19="",0,$B$19*($D$19-BJ$27*BJ44)^2)</f>
        <v/>
      </c>
      <c r="BK92">
        <f>IF($A$19="",0,$B$19*($D$19-BK$27*BK44)^2)</f>
        <v/>
      </c>
      <c r="BL92">
        <f>IF($A$19="",0,$B$19*($D$19-BL$27*BL44)^2)</f>
        <v/>
      </c>
      <c r="BM92">
        <f>IF($A$19="",0,$B$19*($D$19-BM$27*BM44)^2)</f>
        <v/>
      </c>
      <c r="BN92">
        <f>IF($A$19="",0,$B$19*($D$19-BN$27*BN44)^2)</f>
        <v/>
      </c>
      <c r="BO92">
        <f>IF($A$19="",0,$B$19*($D$19-BO$27*BO44)^2)</f>
        <v/>
      </c>
      <c r="BP92">
        <f>IF($A$19="",0,$B$19*($D$19-BP$27*BP44)^2)</f>
        <v/>
      </c>
      <c r="BQ92">
        <f>IF($A$19="",0,$B$19*($D$19-BQ$27*BQ44)^2)</f>
        <v/>
      </c>
      <c r="BR92">
        <f>IF($A$19="",0,$B$19*($D$19-BR$27*BR44)^2)</f>
        <v/>
      </c>
      <c r="BS92">
        <f>IF($A$19="",0,$B$19*($D$19-BS$27*BS44)^2)</f>
        <v/>
      </c>
      <c r="BT92">
        <f>IF($A$19="",0,$B$19*($D$19-BT$27*BT44)^2)</f>
        <v/>
      </c>
      <c r="BU92">
        <f>IF($A$19="",0,$B$19*($D$19-BU$27*BU44)^2)</f>
        <v/>
      </c>
      <c r="BV92">
        <f>IF($A$19="",0,$B$19*($D$19-BV$27*BV44)^2)</f>
        <v/>
      </c>
      <c r="BW92">
        <f>IF($A$19="",0,$B$19*($D$19-BW$27*BW44)^2)</f>
        <v/>
      </c>
      <c r="BX92">
        <f>IF($A$19="",0,$B$19*($D$19-BX$27*BX44)^2)</f>
        <v/>
      </c>
      <c r="BY92">
        <f>IF($A$19="",0,$B$19*($D$19-BY$27*BY44)^2)</f>
        <v/>
      </c>
      <c r="BZ92">
        <f>IF($A$19="",0,$B$19*($D$19-BZ$27*BZ44)^2)</f>
        <v/>
      </c>
      <c r="CA92">
        <f>IF($A$19="",0,$B$19*($D$19-CA$27*CA44)^2)</f>
        <v/>
      </c>
      <c r="CB92">
        <f>IF($A$19="",0,$B$19*($D$19-CB$27*CB44)^2)</f>
        <v/>
      </c>
      <c r="CC92">
        <f>IF($A$19="",0,$B$19*($D$19-CC$27*CC44)^2)</f>
        <v/>
      </c>
      <c r="CD92">
        <f>IF($A$19="",0,$B$19*($D$19-CD$27*CD44)^2)</f>
        <v/>
      </c>
      <c r="CE92">
        <f>IF($A$19="",0,$B$19*($D$19-CE$27*CE44)^2)</f>
        <v/>
      </c>
      <c r="CF92">
        <f>IF($A$19="",0,$B$19*($D$19-CF$27*CF44)^2)</f>
        <v/>
      </c>
      <c r="CG92">
        <f>IF($A$19="",0,$B$19*($D$19-CG$27*CG44)^2)</f>
        <v/>
      </c>
      <c r="CH92">
        <f>IF($A$19="",0,$B$19*($D$19-CH$27*CH44)^2)</f>
        <v/>
      </c>
      <c r="CI92">
        <f>IF($A$19="",0,$B$19*($D$19-CI$27*CI44)^2)</f>
        <v/>
      </c>
      <c r="CJ92">
        <f>IF($A$19="",0,$B$19*($D$19-CJ$27*CJ44)^2)</f>
        <v/>
      </c>
      <c r="CK92">
        <f>IF($A$19="",0,$B$19*($D$19-CK$27*CK44)^2)</f>
        <v/>
      </c>
      <c r="CL92">
        <f>IF($A$19="",0,$B$19*($D$19-CL$27*CL44)^2)</f>
        <v/>
      </c>
      <c r="CM92">
        <f>IF($A$19="",0,$B$19*($D$19-CM$27*CM44)^2)</f>
        <v/>
      </c>
      <c r="CN92">
        <f>IF($A$19="",0,$B$19*($D$19-CN$27*CN44)^2)</f>
        <v/>
      </c>
      <c r="CO92">
        <f>IF($A$19="",0,$B$19*($D$19-CO$27*CO44)^2)</f>
        <v/>
      </c>
      <c r="CP92">
        <f>IF($A$19="",0,$B$19*($D$19-CP$27*CP44)^2)</f>
        <v/>
      </c>
      <c r="CQ92">
        <f>IF($A$19="",0,$B$19*($D$19-CQ$27*CQ44)^2)</f>
        <v/>
      </c>
      <c r="CR92">
        <f>IF($A$19="",0,$B$19*($D$19-CR$27*CR44)^2)</f>
        <v/>
      </c>
      <c r="CS92">
        <f>IF($A$19="",0,$B$19*($D$19-CS$27*CS44)^2)</f>
        <v/>
      </c>
      <c r="CT92">
        <f>IF($A$19="",0,$B$19*($D$19-CT$27*CT44)^2)</f>
        <v/>
      </c>
      <c r="CU92">
        <f>IF($A$19="",0,$B$19*($D$19-CU$27*CU44)^2)</f>
        <v/>
      </c>
      <c r="CV92">
        <f>IF($A$19="",0,$B$19*($D$19-CV$27*CV44)^2)</f>
        <v/>
      </c>
      <c r="CW92">
        <f>IF($A$19="",0,$B$19*($D$19-CW$27*CW44)^2)</f>
        <v/>
      </c>
      <c r="CX92">
        <f>IF($A$19="",0,$B$19*($D$19-CX$27*CX44)^2)</f>
        <v/>
      </c>
      <c r="CY92">
        <f>IF($A$19="",0,$B$19*($D$19-CY$27*CY44)^2)</f>
        <v/>
      </c>
      <c r="CZ92">
        <f>IF($A$19="",0,$B$19*($D$19-CZ$27*CZ44)^2)</f>
        <v/>
      </c>
      <c r="DA92">
        <f>IF($A$19="",0,$B$19*($D$19-DA$27*DA44)^2)</f>
        <v/>
      </c>
      <c r="DB92">
        <f>IF($A$19="",0,$B$19*($D$19-DB$27*DB44)^2)</f>
        <v/>
      </c>
      <c r="DC92">
        <f>IF($A$19="",0,$B$19*($D$19-DC$27*DC44)^2)</f>
        <v/>
      </c>
      <c r="DD92">
        <f>IF($A$19="",0,$B$19*($D$19-DD$27*DD44)^2)</f>
        <v/>
      </c>
      <c r="DE92">
        <f>IF($A$19="",0,$B$19*($D$19-DE$27*DE44)^2)</f>
        <v/>
      </c>
      <c r="DF92">
        <f>IF($A$19="",0,$B$19*($D$19-DF$27*DF44)^2)</f>
        <v/>
      </c>
      <c r="DG92">
        <f>IF($A$19="",0,$B$19*($D$19-DG$27*DG44)^2)</f>
        <v/>
      </c>
      <c r="DH92">
        <f>IF($A$19="",0,$B$19*($D$19-DH$27*DH44)^2)</f>
        <v/>
      </c>
      <c r="DI92">
        <f>IF($A$19="",0,$B$19*($D$19-DI$27*DI44)^2)</f>
        <v/>
      </c>
      <c r="DJ92">
        <f>IF($A$19="",0,$B$19*($D$19-DJ$27*DJ44)^2)</f>
        <v/>
      </c>
      <c r="DK92">
        <f>IF($A$19="",0,$B$19*($D$19-DK$27*DK44)^2)</f>
        <v/>
      </c>
    </row>
    <row r="93">
      <c r="H93" t="n">
        <v>26</v>
      </c>
      <c r="I93" s="10">
        <f>IF(H93=0,0,$I$63*H93^$I$62/($I$61^$I$62+H93^$I$62))</f>
        <v/>
      </c>
      <c r="J93" s="18">
        <f>IF(H93=0,"",I93-I92)</f>
        <v/>
      </c>
      <c r="K93" s="19">
        <f>$I$6*I93-$I$7*H93</f>
        <v/>
      </c>
      <c r="T93">
        <f>IF($A$20="",0,$B$20*($D$20-T$27*T45)^2)</f>
        <v/>
      </c>
      <c r="U93">
        <f>IF($A$20="",0,$B$20*($D$20-U$27*U45)^2)</f>
        <v/>
      </c>
      <c r="V93">
        <f>IF($A$20="",0,$B$20*($D$20-V$27*V45)^2)</f>
        <v/>
      </c>
      <c r="W93">
        <f>IF($A$20="",0,$B$20*($D$20-W$27*W45)^2)</f>
        <v/>
      </c>
      <c r="X93">
        <f>IF($A$20="",0,$B$20*($D$20-X$27*X45)^2)</f>
        <v/>
      </c>
      <c r="Y93">
        <f>IF($A$20="",0,$B$20*($D$20-Y$27*Y45)^2)</f>
        <v/>
      </c>
      <c r="Z93">
        <f>IF($A$20="",0,$B$20*($D$20-Z$27*Z45)^2)</f>
        <v/>
      </c>
      <c r="AA93">
        <f>IF($A$20="",0,$B$20*($D$20-AA$27*AA45)^2)</f>
        <v/>
      </c>
      <c r="AB93">
        <f>IF($A$20="",0,$B$20*($D$20-AB$27*AB45)^2)</f>
        <v/>
      </c>
      <c r="AC93">
        <f>IF($A$20="",0,$B$20*($D$20-AC$27*AC45)^2)</f>
        <v/>
      </c>
      <c r="AD93">
        <f>IF($A$20="",0,$B$20*($D$20-AD$27*AD45)^2)</f>
        <v/>
      </c>
      <c r="AE93">
        <f>IF($A$20="",0,$B$20*($D$20-AE$27*AE45)^2)</f>
        <v/>
      </c>
      <c r="AF93">
        <f>IF($A$20="",0,$B$20*($D$20-AF$27*AF45)^2)</f>
        <v/>
      </c>
      <c r="AG93">
        <f>IF($A$20="",0,$B$20*($D$20-AG$27*AG45)^2)</f>
        <v/>
      </c>
      <c r="AH93">
        <f>IF($A$20="",0,$B$20*($D$20-AH$27*AH45)^2)</f>
        <v/>
      </c>
      <c r="AI93">
        <f>IF($A$20="",0,$B$20*($D$20-AI$27*AI45)^2)</f>
        <v/>
      </c>
      <c r="AJ93">
        <f>IF($A$20="",0,$B$20*($D$20-AJ$27*AJ45)^2)</f>
        <v/>
      </c>
      <c r="AK93">
        <f>IF($A$20="",0,$B$20*($D$20-AK$27*AK45)^2)</f>
        <v/>
      </c>
      <c r="AL93">
        <f>IF($A$20="",0,$B$20*($D$20-AL$27*AL45)^2)</f>
        <v/>
      </c>
      <c r="AM93">
        <f>IF($A$20="",0,$B$20*($D$20-AM$27*AM45)^2)</f>
        <v/>
      </c>
      <c r="AN93">
        <f>IF($A$20="",0,$B$20*($D$20-AN$27*AN45)^2)</f>
        <v/>
      </c>
      <c r="AO93">
        <f>IF($A$20="",0,$B$20*($D$20-AO$27*AO45)^2)</f>
        <v/>
      </c>
      <c r="AP93">
        <f>IF($A$20="",0,$B$20*($D$20-AP$27*AP45)^2)</f>
        <v/>
      </c>
      <c r="AQ93">
        <f>IF($A$20="",0,$B$20*($D$20-AQ$27*AQ45)^2)</f>
        <v/>
      </c>
      <c r="AR93">
        <f>IF($A$20="",0,$B$20*($D$20-AR$27*AR45)^2)</f>
        <v/>
      </c>
      <c r="AS93">
        <f>IF($A$20="",0,$B$20*($D$20-AS$27*AS45)^2)</f>
        <v/>
      </c>
      <c r="AT93">
        <f>IF($A$20="",0,$B$20*($D$20-AT$27*AT45)^2)</f>
        <v/>
      </c>
      <c r="AU93">
        <f>IF($A$20="",0,$B$20*($D$20-AU$27*AU45)^2)</f>
        <v/>
      </c>
      <c r="AV93">
        <f>IF($A$20="",0,$B$20*($D$20-AV$27*AV45)^2)</f>
        <v/>
      </c>
      <c r="AW93">
        <f>IF($A$20="",0,$B$20*($D$20-AW$27*AW45)^2)</f>
        <v/>
      </c>
      <c r="AX93">
        <f>IF($A$20="",0,$B$20*($D$20-AX$27*AX45)^2)</f>
        <v/>
      </c>
      <c r="AY93">
        <f>IF($A$20="",0,$B$20*($D$20-AY$27*AY45)^2)</f>
        <v/>
      </c>
      <c r="AZ93">
        <f>IF($A$20="",0,$B$20*($D$20-AZ$27*AZ45)^2)</f>
        <v/>
      </c>
      <c r="BA93">
        <f>IF($A$20="",0,$B$20*($D$20-BA$27*BA45)^2)</f>
        <v/>
      </c>
      <c r="BB93">
        <f>IF($A$20="",0,$B$20*($D$20-BB$27*BB45)^2)</f>
        <v/>
      </c>
      <c r="BC93">
        <f>IF($A$20="",0,$B$20*($D$20-BC$27*BC45)^2)</f>
        <v/>
      </c>
      <c r="BD93">
        <f>IF($A$20="",0,$B$20*($D$20-BD$27*BD45)^2)</f>
        <v/>
      </c>
      <c r="BE93">
        <f>IF($A$20="",0,$B$20*($D$20-BE$27*BE45)^2)</f>
        <v/>
      </c>
      <c r="BF93">
        <f>IF($A$20="",0,$B$20*($D$20-BF$27*BF45)^2)</f>
        <v/>
      </c>
      <c r="BG93">
        <f>IF($A$20="",0,$B$20*($D$20-BG$27*BG45)^2)</f>
        <v/>
      </c>
      <c r="BH93">
        <f>IF($A$20="",0,$B$20*($D$20-BH$27*BH45)^2)</f>
        <v/>
      </c>
      <c r="BI93">
        <f>IF($A$20="",0,$B$20*($D$20-BI$27*BI45)^2)</f>
        <v/>
      </c>
      <c r="BJ93">
        <f>IF($A$20="",0,$B$20*($D$20-BJ$27*BJ45)^2)</f>
        <v/>
      </c>
      <c r="BK93">
        <f>IF($A$20="",0,$B$20*($D$20-BK$27*BK45)^2)</f>
        <v/>
      </c>
      <c r="BL93">
        <f>IF($A$20="",0,$B$20*($D$20-BL$27*BL45)^2)</f>
        <v/>
      </c>
      <c r="BM93">
        <f>IF($A$20="",0,$B$20*($D$20-BM$27*BM45)^2)</f>
        <v/>
      </c>
      <c r="BN93">
        <f>IF($A$20="",0,$B$20*($D$20-BN$27*BN45)^2)</f>
        <v/>
      </c>
      <c r="BO93">
        <f>IF($A$20="",0,$B$20*($D$20-BO$27*BO45)^2)</f>
        <v/>
      </c>
      <c r="BP93">
        <f>IF($A$20="",0,$B$20*($D$20-BP$27*BP45)^2)</f>
        <v/>
      </c>
      <c r="BQ93">
        <f>IF($A$20="",0,$B$20*($D$20-BQ$27*BQ45)^2)</f>
        <v/>
      </c>
      <c r="BR93">
        <f>IF($A$20="",0,$B$20*($D$20-BR$27*BR45)^2)</f>
        <v/>
      </c>
      <c r="BS93">
        <f>IF($A$20="",0,$B$20*($D$20-BS$27*BS45)^2)</f>
        <v/>
      </c>
      <c r="BT93">
        <f>IF($A$20="",0,$B$20*($D$20-BT$27*BT45)^2)</f>
        <v/>
      </c>
      <c r="BU93">
        <f>IF($A$20="",0,$B$20*($D$20-BU$27*BU45)^2)</f>
        <v/>
      </c>
      <c r="BV93">
        <f>IF($A$20="",0,$B$20*($D$20-BV$27*BV45)^2)</f>
        <v/>
      </c>
      <c r="BW93">
        <f>IF($A$20="",0,$B$20*($D$20-BW$27*BW45)^2)</f>
        <v/>
      </c>
      <c r="BX93">
        <f>IF($A$20="",0,$B$20*($D$20-BX$27*BX45)^2)</f>
        <v/>
      </c>
      <c r="BY93">
        <f>IF($A$20="",0,$B$20*($D$20-BY$27*BY45)^2)</f>
        <v/>
      </c>
      <c r="BZ93">
        <f>IF($A$20="",0,$B$20*($D$20-BZ$27*BZ45)^2)</f>
        <v/>
      </c>
      <c r="CA93">
        <f>IF($A$20="",0,$B$20*($D$20-CA$27*CA45)^2)</f>
        <v/>
      </c>
      <c r="CB93">
        <f>IF($A$20="",0,$B$20*($D$20-CB$27*CB45)^2)</f>
        <v/>
      </c>
      <c r="CC93">
        <f>IF($A$20="",0,$B$20*($D$20-CC$27*CC45)^2)</f>
        <v/>
      </c>
      <c r="CD93">
        <f>IF($A$20="",0,$B$20*($D$20-CD$27*CD45)^2)</f>
        <v/>
      </c>
      <c r="CE93">
        <f>IF($A$20="",0,$B$20*($D$20-CE$27*CE45)^2)</f>
        <v/>
      </c>
      <c r="CF93">
        <f>IF($A$20="",0,$B$20*($D$20-CF$27*CF45)^2)</f>
        <v/>
      </c>
      <c r="CG93">
        <f>IF($A$20="",0,$B$20*($D$20-CG$27*CG45)^2)</f>
        <v/>
      </c>
      <c r="CH93">
        <f>IF($A$20="",0,$B$20*($D$20-CH$27*CH45)^2)</f>
        <v/>
      </c>
      <c r="CI93">
        <f>IF($A$20="",0,$B$20*($D$20-CI$27*CI45)^2)</f>
        <v/>
      </c>
      <c r="CJ93">
        <f>IF($A$20="",0,$B$20*($D$20-CJ$27*CJ45)^2)</f>
        <v/>
      </c>
      <c r="CK93">
        <f>IF($A$20="",0,$B$20*($D$20-CK$27*CK45)^2)</f>
        <v/>
      </c>
      <c r="CL93">
        <f>IF($A$20="",0,$B$20*($D$20-CL$27*CL45)^2)</f>
        <v/>
      </c>
      <c r="CM93">
        <f>IF($A$20="",0,$B$20*($D$20-CM$27*CM45)^2)</f>
        <v/>
      </c>
      <c r="CN93">
        <f>IF($A$20="",0,$B$20*($D$20-CN$27*CN45)^2)</f>
        <v/>
      </c>
      <c r="CO93">
        <f>IF($A$20="",0,$B$20*($D$20-CO$27*CO45)^2)</f>
        <v/>
      </c>
      <c r="CP93">
        <f>IF($A$20="",0,$B$20*($D$20-CP$27*CP45)^2)</f>
        <v/>
      </c>
      <c r="CQ93">
        <f>IF($A$20="",0,$B$20*($D$20-CQ$27*CQ45)^2)</f>
        <v/>
      </c>
      <c r="CR93">
        <f>IF($A$20="",0,$B$20*($D$20-CR$27*CR45)^2)</f>
        <v/>
      </c>
      <c r="CS93">
        <f>IF($A$20="",0,$B$20*($D$20-CS$27*CS45)^2)</f>
        <v/>
      </c>
      <c r="CT93">
        <f>IF($A$20="",0,$B$20*($D$20-CT$27*CT45)^2)</f>
        <v/>
      </c>
      <c r="CU93">
        <f>IF($A$20="",0,$B$20*($D$20-CU$27*CU45)^2)</f>
        <v/>
      </c>
      <c r="CV93">
        <f>IF($A$20="",0,$B$20*($D$20-CV$27*CV45)^2)</f>
        <v/>
      </c>
      <c r="CW93">
        <f>IF($A$20="",0,$B$20*($D$20-CW$27*CW45)^2)</f>
        <v/>
      </c>
      <c r="CX93">
        <f>IF($A$20="",0,$B$20*($D$20-CX$27*CX45)^2)</f>
        <v/>
      </c>
      <c r="CY93">
        <f>IF($A$20="",0,$B$20*($D$20-CY$27*CY45)^2)</f>
        <v/>
      </c>
      <c r="CZ93">
        <f>IF($A$20="",0,$B$20*($D$20-CZ$27*CZ45)^2)</f>
        <v/>
      </c>
      <c r="DA93">
        <f>IF($A$20="",0,$B$20*($D$20-DA$27*DA45)^2)</f>
        <v/>
      </c>
      <c r="DB93">
        <f>IF($A$20="",0,$B$20*($D$20-DB$27*DB45)^2)</f>
        <v/>
      </c>
      <c r="DC93">
        <f>IF($A$20="",0,$B$20*($D$20-DC$27*DC45)^2)</f>
        <v/>
      </c>
      <c r="DD93">
        <f>IF($A$20="",0,$B$20*($D$20-DD$27*DD45)^2)</f>
        <v/>
      </c>
      <c r="DE93">
        <f>IF($A$20="",0,$B$20*($D$20-DE$27*DE45)^2)</f>
        <v/>
      </c>
      <c r="DF93">
        <f>IF($A$20="",0,$B$20*($D$20-DF$27*DF45)^2)</f>
        <v/>
      </c>
      <c r="DG93">
        <f>IF($A$20="",0,$B$20*($D$20-DG$27*DG45)^2)</f>
        <v/>
      </c>
      <c r="DH93">
        <f>IF($A$20="",0,$B$20*($D$20-DH$27*DH45)^2)</f>
        <v/>
      </c>
      <c r="DI93">
        <f>IF($A$20="",0,$B$20*($D$20-DI$27*DI45)^2)</f>
        <v/>
      </c>
      <c r="DJ93">
        <f>IF($A$20="",0,$B$20*($D$20-DJ$27*DJ45)^2)</f>
        <v/>
      </c>
      <c r="DK93">
        <f>IF($A$20="",0,$B$20*($D$20-DK$27*DK45)^2)</f>
        <v/>
      </c>
    </row>
    <row r="94">
      <c r="H94" t="n">
        <v>27</v>
      </c>
      <c r="I94" s="10">
        <f>IF(H94=0,0,$I$63*H94^$I$62/($I$61^$I$62+H94^$I$62))</f>
        <v/>
      </c>
      <c r="J94" s="18">
        <f>IF(H94=0,"",I94-I93)</f>
        <v/>
      </c>
      <c r="K94" s="19">
        <f>$I$6*I94-$I$7*H94</f>
        <v/>
      </c>
    </row>
    <row r="95">
      <c r="H95" t="n">
        <v>28</v>
      </c>
      <c r="I95" s="10">
        <f>IF(H95=0,0,$I$63*H95^$I$62/($I$61^$I$62+H95^$I$62))</f>
        <v/>
      </c>
      <c r="J95" s="18">
        <f>IF(H95=0,"",I95-I94)</f>
        <v/>
      </c>
      <c r="K95" s="19">
        <f>$I$6*I95-$I$7*H95</f>
        <v/>
      </c>
    </row>
    <row r="96">
      <c r="H96" t="n">
        <v>29</v>
      </c>
      <c r="I96" s="10">
        <f>IF(H96=0,0,$I$63*H96^$I$62/($I$61^$I$62+H96^$I$62))</f>
        <v/>
      </c>
      <c r="J96" s="18">
        <f>IF(H96=0,"",I96-I95)</f>
        <v/>
      </c>
      <c r="K96" s="19">
        <f>$I$6*I96-$I$7*H96</f>
        <v/>
      </c>
    </row>
    <row r="97">
      <c r="H97" t="n">
        <v>30</v>
      </c>
      <c r="I97" s="10">
        <f>IF(H97=0,0,$I$63*H97^$I$62/($I$61^$I$62+H97^$I$62))</f>
        <v/>
      </c>
      <c r="J97" s="18">
        <f>IF(H97=0,"",I97-I96)</f>
        <v/>
      </c>
      <c r="K97" s="19">
        <f>$I$6*I97-$I$7*H97</f>
        <v/>
      </c>
    </row>
    <row r="99">
      <c r="H99" s="3" t="inlineStr">
        <is>
          <t>cap (value per person is highest)</t>
        </is>
      </c>
      <c r="I99" s="20">
        <f>INDEX(H67:H97,MATCH(MAX(K67:K97),K67:K97,0))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K14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6" customWidth="1" min="4" max="4"/>
    <col width="8" customWidth="1" min="5" max="5"/>
    <col width="4" customWidth="1" min="6" max="6"/>
    <col width="44" customWidth="1" min="8" max="8"/>
    <col width="16" customWidth="1" min="9" max="9"/>
    <col width="14" customWidth="1" min="11" max="11"/>
    <col width="14" customWidth="1" min="12" max="12"/>
    <col width="13" customWidth="1" min="13" max="13"/>
    <col width="14" customWidth="1" min="19" max="19"/>
  </cols>
  <sheetData>
    <row r="1">
      <c r="A1" s="1" t="inlineStr">
        <is>
          <t>Paste your own frequency report here</t>
        </is>
      </c>
    </row>
    <row r="2">
      <c r="A2" s="2" t="inlineStr">
        <is>
          <t>One row per frequency bucket: the frequency in column A (a top bucket like 15+ goes in as 15), the people in it in B, their conversions in C. Up to twenty-five rows. Set your cost per thousand and the value of a sale on the right. Everything else recomputes itself.</t>
        </is>
      </c>
    </row>
    <row r="4">
      <c r="H4" s="3" t="inlineStr">
        <is>
          <t>Your economics</t>
        </is>
      </c>
    </row>
    <row r="5">
      <c r="A5" s="3" t="inlineStr">
        <is>
          <t>frequency</t>
        </is>
      </c>
      <c r="B5" s="3" t="inlineStr">
        <is>
          <t>people</t>
        </is>
      </c>
      <c r="C5" s="3" t="inlineStr">
        <is>
          <t>conversions</t>
        </is>
      </c>
      <c r="D5" s="3" t="inlineStr">
        <is>
          <t>share who bought</t>
        </is>
      </c>
      <c r="H5" s="5" t="inlineStr">
        <is>
          <t>cost per thousand impressions</t>
        </is>
      </c>
      <c r="I5" s="6" t="n">
        <v>12</v>
      </c>
      <c r="K5" s="3" t="inlineStr">
        <is>
          <t>log-lik, curve</t>
        </is>
      </c>
      <c r="L5" s="3" t="inlineStr">
        <is>
          <t>log-lik, flat</t>
        </is>
      </c>
      <c r="M5" s="3" t="inlineStr">
        <is>
          <t>fitted share</t>
        </is>
      </c>
    </row>
    <row r="6">
      <c r="A6" s="7" t="n"/>
      <c r="B6" s="7" t="n"/>
      <c r="C6" s="7" t="n"/>
      <c r="D6" s="10">
        <f>IF(OR(A6="",B6=""),"",C6/B6)</f>
        <v/>
      </c>
      <c r="H6" s="5" t="inlineStr">
        <is>
          <t>value of one sale</t>
        </is>
      </c>
      <c r="I6" s="6" t="n">
        <v>25</v>
      </c>
      <c r="K6" s="9">
        <f>IF(M6="",0,C6*LN(MAX(M6,1E-12))+(B6-C6)*LN(MAX(1-M6,1E-12)))</f>
        <v/>
      </c>
      <c r="L6" s="9">
        <f>IF(OR(A6="",$I$17=""),0,C6*LN($I$17)+(B6-C6)*LN(1-$I$17))</f>
        <v/>
      </c>
      <c r="M6" s="10">
        <f>IF(OR(A6="",$I$11=""),"",$I$13*A6^$I$12/($I$11^$I$12+A6^$I$12))</f>
        <v/>
      </c>
    </row>
    <row r="7">
      <c r="A7" s="7" t="n"/>
      <c r="B7" s="7" t="n"/>
      <c r="C7" s="7" t="n"/>
      <c r="D7" s="10">
        <f>IF(OR(A7="",B7=""),"",C7/B7)</f>
        <v/>
      </c>
      <c r="H7" s="5" t="inlineStr">
        <is>
          <t>cost of one impression</t>
        </is>
      </c>
      <c r="I7" s="11">
        <f>I5/1000</f>
        <v/>
      </c>
      <c r="K7" s="9">
        <f>IF(M7="",0,C7*LN(MAX(M7,1E-12))+(B7-C7)*LN(MAX(1-M7,1E-12)))</f>
        <v/>
      </c>
      <c r="L7" s="9">
        <f>IF(OR(A7="",$I$17=""),0,C7*LN($I$17)+(B7-C7)*LN(1-$I$17))</f>
        <v/>
      </c>
      <c r="M7" s="10">
        <f>IF(OR(A7="",$I$11=""),"",$I$13*A7^$I$12/($I$11^$I$12+A7^$I$12))</f>
        <v/>
      </c>
    </row>
    <row r="8" ht="30" customHeight="1">
      <c r="A8" s="7" t="n"/>
      <c r="B8" s="7" t="n"/>
      <c r="C8" s="7" t="n"/>
      <c r="D8" s="10">
        <f>IF(OR(A8="",B8=""),"",C8/B8)</f>
        <v/>
      </c>
      <c r="H8" s="12" t="inlineStr">
        <is>
          <t>an impression pays while it adds more than this to the chance of a sale</t>
        </is>
      </c>
      <c r="I8" s="13">
        <f>I7/I6</f>
        <v/>
      </c>
      <c r="K8" s="9">
        <f>IF(M8="",0,C8*LN(MAX(M8,1E-12))+(B8-C8)*LN(MAX(1-M8,1E-12)))</f>
        <v/>
      </c>
      <c r="L8" s="9">
        <f>IF(OR(A8="",$I$17=""),0,C8*LN($I$17)+(B8-C8)*LN(1-$I$17))</f>
        <v/>
      </c>
      <c r="M8" s="10">
        <f>IF(OR(A8="",$I$11=""),"",$I$13*A8^$I$12/($I$11^$I$12+A8^$I$12))</f>
        <v/>
      </c>
    </row>
    <row r="9">
      <c r="A9" s="7" t="n"/>
      <c r="B9" s="7" t="n"/>
      <c r="C9" s="7" t="n"/>
      <c r="D9" s="10">
        <f>IF(OR(A9="",B9=""),"",C9/B9)</f>
        <v/>
      </c>
      <c r="K9" s="9">
        <f>IF(M9="",0,C9*LN(MAX(M9,1E-12))+(B9-C9)*LN(MAX(1-M9,1E-12)))</f>
        <v/>
      </c>
      <c r="L9" s="9">
        <f>IF(OR(A9="",$I$17=""),0,C9*LN($I$17)+(B9-C9)*LN(1-$I$17))</f>
        <v/>
      </c>
      <c r="M9" s="10">
        <f>IF(OR(A9="",$I$11=""),"",$I$13*A9^$I$12/($I$11^$I$12+A9^$I$12))</f>
        <v/>
      </c>
    </row>
    <row r="10">
      <c r="A10" s="7" t="n"/>
      <c r="B10" s="7" t="n"/>
      <c r="C10" s="7" t="n"/>
      <c r="D10" s="10">
        <f>IF(OR(A10="",B10=""),"",C10/B10)</f>
        <v/>
      </c>
      <c r="H10" s="3" t="inlineStr">
        <is>
          <t>The fit</t>
        </is>
      </c>
      <c r="K10" s="9">
        <f>IF(M10="",0,C10*LN(MAX(M10,1E-12))+(B10-C10)*LN(MAX(1-M10,1E-12)))</f>
        <v/>
      </c>
      <c r="L10" s="9">
        <f>IF(OR(A10="",$I$17=""),0,C10*LN($I$17)+(B10-C10)*LN(1-$I$17))</f>
        <v/>
      </c>
      <c r="M10" s="10">
        <f>IF(OR(A10="",$I$11=""),"",$I$13*A10^$I$12/($I$11^$I$12+A10^$I$12))</f>
        <v/>
      </c>
    </row>
    <row r="11">
      <c r="A11" s="7" t="n"/>
      <c r="B11" s="7" t="n"/>
      <c r="C11" s="7" t="n"/>
      <c r="D11" s="10">
        <f>IF(OR(A11="",B11=""),"",C11/B11)</f>
        <v/>
      </c>
      <c r="H11" s="5" t="inlineStr">
        <is>
          <t>half-way point K</t>
        </is>
      </c>
      <c r="I11" s="14">
        <f>IF(I31&lt;4,"",INDEX($T$35:$DK$35,MATCH(MIN($T$38:$DK$38),$T$38:$DK$38,0)))</f>
        <v/>
      </c>
      <c r="K11" s="9">
        <f>IF(M11="",0,C11*LN(MAX(M11,1E-12))+(B11-C11)*LN(MAX(1-M11,1E-12)))</f>
        <v/>
      </c>
      <c r="L11" s="9">
        <f>IF(OR(A11="",$I$17=""),0,C11*LN($I$17)+(B11-C11)*LN(1-$I$17))</f>
        <v/>
      </c>
      <c r="M11" s="10">
        <f>IF(OR(A11="",$I$11=""),"",$I$13*A11^$I$12/($I$11^$I$12+A11^$I$12))</f>
        <v/>
      </c>
    </row>
    <row r="12">
      <c r="A12" s="7" t="n"/>
      <c r="B12" s="7" t="n"/>
      <c r="C12" s="7" t="n"/>
      <c r="D12" s="10">
        <f>IF(OR(A12="",B12=""),"",C12/B12)</f>
        <v/>
      </c>
      <c r="H12" s="5" t="inlineStr">
        <is>
          <t>shape n</t>
        </is>
      </c>
      <c r="I12" s="14">
        <f>IF(I31&lt;4,"",INDEX($T$36:$DK$36,MATCH(MIN($T$38:$DK$38),$T$38:$DK$38,0)))</f>
        <v/>
      </c>
      <c r="K12" s="9">
        <f>IF(M12="",0,C12*LN(MAX(M12,1E-12))+(B12-C12)*LN(MAX(1-M12,1E-12)))</f>
        <v/>
      </c>
      <c r="L12" s="9">
        <f>IF(OR(A12="",$I$17=""),0,C12*LN($I$17)+(B12-C12)*LN(1-$I$17))</f>
        <v/>
      </c>
      <c r="M12" s="10">
        <f>IF(OR(A12="",$I$11=""),"",$I$13*A12^$I$12/($I$11^$I$12+A12^$I$12))</f>
        <v/>
      </c>
    </row>
    <row r="13">
      <c r="A13" s="7" t="n"/>
      <c r="B13" s="7" t="n"/>
      <c r="C13" s="7" t="n"/>
      <c r="D13" s="10">
        <f>IF(OR(A13="",B13=""),"",C13/B13)</f>
        <v/>
      </c>
      <c r="H13" s="5" t="inlineStr">
        <is>
          <t>ceiling</t>
        </is>
      </c>
      <c r="I13" s="15">
        <f>IF(I31&lt;4,"",INDEX($T$37:$DK$37,MATCH(MIN($T$38:$DK$38),$T$38:$DK$38,0)))</f>
        <v/>
      </c>
      <c r="K13" s="9">
        <f>IF(M13="",0,C13*LN(MAX(M13,1E-12))+(B13-C13)*LN(MAX(1-M13,1E-12)))</f>
        <v/>
      </c>
      <c r="L13" s="9">
        <f>IF(OR(A13="",$I$17=""),0,C13*LN($I$17)+(B13-C13)*LN(1-$I$17))</f>
        <v/>
      </c>
      <c r="M13" s="10">
        <f>IF(OR(A13="",$I$11=""),"",$I$13*A13^$I$12/($I$11^$I$12+A13^$I$12))</f>
        <v/>
      </c>
    </row>
    <row r="14">
      <c r="A14" s="7" t="n"/>
      <c r="B14" s="7" t="n"/>
      <c r="C14" s="7" t="n"/>
      <c r="D14" s="10">
        <f>IF(OR(A14="",B14=""),"",C14/B14)</f>
        <v/>
      </c>
      <c r="K14" s="9">
        <f>IF(M14="",0,C14*LN(MAX(M14,1E-12))+(B14-C14)*LN(MAX(1-M14,1E-12)))</f>
        <v/>
      </c>
      <c r="L14" s="9">
        <f>IF(OR(A14="",$I$17=""),0,C14*LN($I$17)+(B14-C14)*LN(1-$I$17))</f>
        <v/>
      </c>
      <c r="M14" s="10">
        <f>IF(OR(A14="",$I$11=""),"",$I$13*A14^$I$12/($I$11^$I$12+A14^$I$12))</f>
        <v/>
      </c>
    </row>
    <row r="15">
      <c r="A15" s="7" t="n"/>
      <c r="B15" s="7" t="n"/>
      <c r="C15" s="7" t="n"/>
      <c r="D15" s="10">
        <f>IF(OR(A15="",B15=""),"",C15/B15)</f>
        <v/>
      </c>
      <c r="K15" s="9">
        <f>IF(M15="",0,C15*LN(MAX(M15,1E-12))+(B15-C15)*LN(MAX(1-M15,1E-12)))</f>
        <v/>
      </c>
      <c r="L15" s="9">
        <f>IF(OR(A15="",$I$17=""),0,C15*LN($I$17)+(B15-C15)*LN(1-$I$17))</f>
        <v/>
      </c>
      <c r="M15" s="10">
        <f>IF(OR(A15="",$I$11=""),"",$I$13*A15^$I$12/($I$11^$I$12+A15^$I$12))</f>
        <v/>
      </c>
    </row>
    <row r="16">
      <c r="A16" s="7" t="n"/>
      <c r="B16" s="7" t="n"/>
      <c r="C16" s="7" t="n"/>
      <c r="D16" s="10">
        <f>IF(OR(A16="",B16=""),"",C16/B16)</f>
        <v/>
      </c>
      <c r="H16" s="3" t="inlineStr">
        <is>
          <t>The bend gate</t>
        </is>
      </c>
      <c r="K16" s="9">
        <f>IF(M16="",0,C16*LN(MAX(M16,1E-12))+(B16-C16)*LN(MAX(1-M16,1E-12)))</f>
        <v/>
      </c>
      <c r="L16" s="9">
        <f>IF(OR(A16="",$I$17=""),0,C16*LN($I$17)+(B16-C16)*LN(1-$I$17))</f>
        <v/>
      </c>
      <c r="M16" s="10">
        <f>IF(OR(A16="",$I$11=""),"",$I$13*A16^$I$12/($I$11^$I$12+A16^$I$12))</f>
        <v/>
      </c>
    </row>
    <row r="17">
      <c r="A17" s="7" t="n"/>
      <c r="B17" s="7" t="n"/>
      <c r="C17" s="7" t="n"/>
      <c r="D17" s="10">
        <f>IF(OR(A17="",B17=""),"",C17/B17)</f>
        <v/>
      </c>
      <c r="H17" s="5" t="inlineStr">
        <is>
          <t>flat rate</t>
        </is>
      </c>
      <c r="I17" s="8">
        <f>IF(I31&lt;4,"",SUM(C6:C30)/SUM(B6:B30))</f>
        <v/>
      </c>
      <c r="K17" s="9">
        <f>IF(M17="",0,C17*LN(MAX(M17,1E-12))+(B17-C17)*LN(MAX(1-M17,1E-12)))</f>
        <v/>
      </c>
      <c r="L17" s="9">
        <f>IF(OR(A17="",$I$17=""),0,C17*LN($I$17)+(B17-C17)*LN(1-$I$17))</f>
        <v/>
      </c>
      <c r="M17" s="10">
        <f>IF(OR(A17="",$I$11=""),"",$I$13*A17^$I$12/($I$11^$I$12+A17^$I$12))</f>
        <v/>
      </c>
    </row>
    <row r="18">
      <c r="A18" s="7" t="n"/>
      <c r="B18" s="7" t="n"/>
      <c r="C18" s="7" t="n"/>
      <c r="D18" s="10">
        <f>IF(OR(A18="",B18=""),"",C18/B18)</f>
        <v/>
      </c>
      <c r="H18" s="5" t="inlineStr">
        <is>
          <t>likelihood-ratio statistic</t>
        </is>
      </c>
      <c r="I18" s="16">
        <f>IF(I31&lt;4,"",MAX(0,2*(SUM(K6:K30)-SUM(L6:L30))))</f>
        <v/>
      </c>
      <c r="K18" s="9">
        <f>IF(M18="",0,C18*LN(MAX(M18,1E-12))+(B18-C18)*LN(MAX(1-M18,1E-12)))</f>
        <v/>
      </c>
      <c r="L18" s="9">
        <f>IF(OR(A18="",$I$17=""),0,C18*LN($I$17)+(B18-C18)*LN(1-$I$17))</f>
        <v/>
      </c>
      <c r="M18" s="10">
        <f>IF(OR(A18="",$I$11=""),"",$I$13*A18^$I$12/($I$11^$I$12+A18^$I$12))</f>
        <v/>
      </c>
    </row>
    <row r="19">
      <c r="A19" s="7" t="n"/>
      <c r="B19" s="7" t="n"/>
      <c r="C19" s="7" t="n"/>
      <c r="D19" s="10">
        <f>IF(OR(A19="",B19=""),"",C19/B19)</f>
        <v/>
      </c>
      <c r="H19" s="5" t="inlineStr">
        <is>
          <t>chance a flat audience would bend this much</t>
        </is>
      </c>
      <c r="I19" s="11">
        <f>IF(I18="","",EXP(-I18/2))</f>
        <v/>
      </c>
      <c r="K19" s="9">
        <f>IF(M19="",0,C19*LN(MAX(M19,1E-12))+(B19-C19)*LN(MAX(1-M19,1E-12)))</f>
        <v/>
      </c>
      <c r="L19" s="9">
        <f>IF(OR(A19="",$I$17=""),0,C19*LN($I$17)+(B19-C19)*LN(1-$I$17))</f>
        <v/>
      </c>
      <c r="M19" s="10">
        <f>IF(OR(A19="",$I$11=""),"",$I$13*A19^$I$12/($I$11^$I$12+A19^$I$12))</f>
        <v/>
      </c>
    </row>
    <row r="20">
      <c r="A20" s="7" t="n"/>
      <c r="B20" s="7" t="n"/>
      <c r="C20" s="7" t="n"/>
      <c r="D20" s="10">
        <f>IF(OR(A20="",B20=""),"",C20/B20)</f>
        <v/>
      </c>
      <c r="K20" s="9">
        <f>IF(M20="",0,C20*LN(MAX(M20,1E-12))+(B20-C20)*LN(MAX(1-M20,1E-12)))</f>
        <v/>
      </c>
      <c r="L20" s="9">
        <f>IF(OR(A20="",$I$17=""),0,C20*LN($I$17)+(B20-C20)*LN(1-$I$17))</f>
        <v/>
      </c>
      <c r="M20" s="10">
        <f>IF(OR(A20="",$I$11=""),"",$I$13*A20^$I$12/($I$11^$I$12+A20^$I$12))</f>
        <v/>
      </c>
    </row>
    <row r="21">
      <c r="A21" s="7" t="n"/>
      <c r="B21" s="7" t="n"/>
      <c r="C21" s="7" t="n"/>
      <c r="D21" s="10">
        <f>IF(OR(A21="",B21=""),"",C21/B21)</f>
        <v/>
      </c>
      <c r="H21" s="3" t="inlineStr">
        <is>
          <t>Can you trust it yet?</t>
        </is>
      </c>
      <c r="K21" s="9">
        <f>IF(M21="",0,C21*LN(MAX(M21,1E-12))+(B21-C21)*LN(MAX(1-M21,1E-12)))</f>
        <v/>
      </c>
      <c r="L21" s="9">
        <f>IF(OR(A21="",$I$17=""),0,C21*LN($I$17)+(B21-C21)*LN(1-$I$17))</f>
        <v/>
      </c>
      <c r="M21" s="10">
        <f>IF(OR(A21="",$I$11=""),"",$I$13*A21^$I$12/($I$11^$I$12+A21^$I$12))</f>
        <v/>
      </c>
    </row>
    <row r="22">
      <c r="A22" s="7" t="n"/>
      <c r="B22" s="7" t="n"/>
      <c r="C22" s="7" t="n"/>
      <c r="D22" s="10">
        <f>IF(OR(A22="",B22=""),"",C22/B22)</f>
        <v/>
      </c>
      <c r="H22" s="17">
        <f>IF(I31=0,"Paste some rows above to begin.",IF(I31&lt;4,"NOT YET - fewer than four buckets. A curve with three numbers cannot be told from noise on three points.",IF(I33="YES","NO CAP FROM THIS REPORT - the share who bought falls with frequency. That is what a report looks like when buyers leave the audience after buying; frequency here is partly a consequence of buying.",IF(I32&lt;50,"TOO THIN - under 50 conversions. Below that, the worst tenth of audiences lose more than a tenth of their spend to a fitted cap. Widen the date range or the audience.",IF(I19&gt;=0.05,"NO DETECTABLE SATURATION - the report does not bend more than chance would, so no cap is read.",IF(I69&gt;MAX(A6:A30),"CAP PAST THE DATA - the curve puts it at "&amp;I69&amp;", beyond the "&amp;MAX(A6:A30)&amp;" your audience reached. Read it as at least the top bucket.","CAP AT "&amp;I69&amp;" impressions per person over your report's window. Compare it only with caps measured over the same window."))))))</f>
        <v/>
      </c>
      <c r="K22" s="9">
        <f>IF(M22="",0,C22*LN(MAX(M22,1E-12))+(B22-C22)*LN(MAX(1-M22,1E-12)))</f>
        <v/>
      </c>
      <c r="L22" s="9">
        <f>IF(OR(A22="",$I$17=""),0,C22*LN($I$17)+(B22-C22)*LN(1-$I$17))</f>
        <v/>
      </c>
      <c r="M22" s="10">
        <f>IF(OR(A22="",$I$11=""),"",$I$13*A22^$I$12/($I$11^$I$12+A22^$I$12))</f>
        <v/>
      </c>
    </row>
    <row r="23">
      <c r="A23" s="7" t="n"/>
      <c r="B23" s="7" t="n"/>
      <c r="C23" s="7" t="n"/>
      <c r="D23" s="10">
        <f>IF(OR(A23="",B23=""),"",C23/B23)</f>
        <v/>
      </c>
      <c r="K23" s="9">
        <f>IF(M23="",0,C23*LN(MAX(M23,1E-12))+(B23-C23)*LN(MAX(1-M23,1E-12)))</f>
        <v/>
      </c>
      <c r="L23" s="9">
        <f>IF(OR(A23="",$I$17=""),0,C23*LN($I$17)+(B23-C23)*LN(1-$I$17))</f>
        <v/>
      </c>
      <c r="M23" s="10">
        <f>IF(OR(A23="",$I$11=""),"",$I$13*A23^$I$12/($I$11^$I$12+A23^$I$12))</f>
        <v/>
      </c>
    </row>
    <row r="24">
      <c r="A24" s="7" t="n"/>
      <c r="B24" s="7" t="n"/>
      <c r="C24" s="7" t="n"/>
      <c r="D24" s="10">
        <f>IF(OR(A24="",B24=""),"",C24/B24)</f>
        <v/>
      </c>
      <c r="K24" s="9">
        <f>IF(M24="",0,C24*LN(MAX(M24,1E-12))+(B24-C24)*LN(MAX(1-M24,1E-12)))</f>
        <v/>
      </c>
      <c r="L24" s="9">
        <f>IF(OR(A24="",$I$17=""),0,C24*LN($I$17)+(B24-C24)*LN(1-$I$17))</f>
        <v/>
      </c>
      <c r="M24" s="10">
        <f>IF(OR(A24="",$I$11=""),"",$I$13*A24^$I$12/($I$11^$I$12+A24^$I$12))</f>
        <v/>
      </c>
    </row>
    <row r="25">
      <c r="A25" s="7" t="n"/>
      <c r="B25" s="7" t="n"/>
      <c r="C25" s="7" t="n"/>
      <c r="D25" s="10">
        <f>IF(OR(A25="",B25=""),"",C25/B25)</f>
        <v/>
      </c>
      <c r="K25" s="9">
        <f>IF(M25="",0,C25*LN(MAX(M25,1E-12))+(B25-C25)*LN(MAX(1-M25,1E-12)))</f>
        <v/>
      </c>
      <c r="L25" s="9">
        <f>IF(OR(A25="",$I$17=""),0,C25*LN($I$17)+(B25-C25)*LN(1-$I$17))</f>
        <v/>
      </c>
      <c r="M25" s="10">
        <f>IF(OR(A25="",$I$11=""),"",$I$13*A25^$I$12/($I$11^$I$12+A25^$I$12))</f>
        <v/>
      </c>
    </row>
    <row r="26">
      <c r="A26" s="7" t="n"/>
      <c r="B26" s="7" t="n"/>
      <c r="C26" s="7" t="n"/>
      <c r="D26" s="10">
        <f>IF(OR(A26="",B26=""),"",C26/B26)</f>
        <v/>
      </c>
      <c r="K26" s="9">
        <f>IF(M26="",0,C26*LN(MAX(M26,1E-12))+(B26-C26)*LN(MAX(1-M26,1E-12)))</f>
        <v/>
      </c>
      <c r="L26" s="9">
        <f>IF(OR(A26="",$I$17=""),0,C26*LN($I$17)+(B26-C26)*LN(1-$I$17))</f>
        <v/>
      </c>
      <c r="M26" s="10">
        <f>IF(OR(A26="",$I$11=""),"",$I$13*A26^$I$12/($I$11^$I$12+A26^$I$12))</f>
        <v/>
      </c>
    </row>
    <row r="27">
      <c r="A27" s="7" t="n"/>
      <c r="B27" s="7" t="n"/>
      <c r="C27" s="7" t="n"/>
      <c r="D27" s="10">
        <f>IF(OR(A27="",B27=""),"",C27/B27)</f>
        <v/>
      </c>
      <c r="K27" s="9">
        <f>IF(M27="",0,C27*LN(MAX(M27,1E-12))+(B27-C27)*LN(MAX(1-M27,1E-12)))</f>
        <v/>
      </c>
      <c r="L27" s="9">
        <f>IF(OR(A27="",$I$17=""),0,C27*LN($I$17)+(B27-C27)*LN(1-$I$17))</f>
        <v/>
      </c>
      <c r="M27" s="10">
        <f>IF(OR(A27="",$I$11=""),"",$I$13*A27^$I$12/($I$11^$I$12+A27^$I$12))</f>
        <v/>
      </c>
    </row>
    <row r="28">
      <c r="A28" s="7" t="n"/>
      <c r="B28" s="7" t="n"/>
      <c r="C28" s="7" t="n"/>
      <c r="D28" s="10">
        <f>IF(OR(A28="",B28=""),"",C28/B28)</f>
        <v/>
      </c>
      <c r="K28" s="9">
        <f>IF(M28="",0,C28*LN(MAX(M28,1E-12))+(B28-C28)*LN(MAX(1-M28,1E-12)))</f>
        <v/>
      </c>
      <c r="L28" s="9">
        <f>IF(OR(A28="",$I$17=""),0,C28*LN($I$17)+(B28-C28)*LN(1-$I$17))</f>
        <v/>
      </c>
      <c r="M28" s="10">
        <f>IF(OR(A28="",$I$11=""),"",$I$13*A28^$I$12/($I$11^$I$12+A28^$I$12))</f>
        <v/>
      </c>
    </row>
    <row r="29">
      <c r="A29" s="7" t="n"/>
      <c r="B29" s="7" t="n"/>
      <c r="C29" s="7" t="n"/>
      <c r="D29" s="10">
        <f>IF(OR(A29="",B29=""),"",C29/B29)</f>
        <v/>
      </c>
      <c r="K29" s="9">
        <f>IF(M29="",0,C29*LN(MAX(M29,1E-12))+(B29-C29)*LN(MAX(1-M29,1E-12)))</f>
        <v/>
      </c>
      <c r="L29" s="9">
        <f>IF(OR(A29="",$I$17=""),0,C29*LN($I$17)+(B29-C29)*LN(1-$I$17))</f>
        <v/>
      </c>
      <c r="M29" s="10">
        <f>IF(OR(A29="",$I$11=""),"",$I$13*A29^$I$12/($I$11^$I$12+A29^$I$12))</f>
        <v/>
      </c>
    </row>
    <row r="30">
      <c r="A30" s="7" t="n"/>
      <c r="B30" s="7" t="n"/>
      <c r="C30" s="7" t="n"/>
      <c r="D30" s="10">
        <f>IF(OR(A30="",B30=""),"",C30/B30)</f>
        <v/>
      </c>
      <c r="H30" s="3" t="inlineStr">
        <is>
          <t>Data checks</t>
        </is>
      </c>
      <c r="K30" s="9">
        <f>IF(M30="",0,C30*LN(MAX(M30,1E-12))+(B30-C30)*LN(MAX(1-M30,1E-12)))</f>
        <v/>
      </c>
      <c r="L30" s="9">
        <f>IF(OR(A30="",$I$17=""),0,C30*LN($I$17)+(B30-C30)*LN(1-$I$17))</f>
        <v/>
      </c>
      <c r="M30" s="10">
        <f>IF(OR(A30="",$I$11=""),"",$I$13*A30^$I$12/($I$11^$I$12+A30^$I$12))</f>
        <v/>
      </c>
    </row>
    <row r="31">
      <c r="H31" s="5" t="inlineStr">
        <is>
          <t>buckets with people</t>
        </is>
      </c>
      <c r="I31" s="5">
        <f>COUNT(B6:B30)</f>
        <v/>
      </c>
    </row>
    <row r="32">
      <c r="H32" s="5" t="inlineStr">
        <is>
          <t>conversions in the report</t>
        </is>
      </c>
      <c r="I32" s="5">
        <f>SUM(C6:C30)</f>
        <v/>
      </c>
    </row>
    <row r="33" ht="30" customHeight="1">
      <c r="H33" s="12" t="inlineStr">
        <is>
          <t>does the share who bought FALL with frequency?</t>
        </is>
      </c>
      <c r="I33" s="5">
        <f>IF(I31&lt;3,"",IF(SLOPE(D6:D30,A6:A30)&lt;0,"YES","no"))</f>
        <v/>
      </c>
    </row>
    <row r="34">
      <c r="T34" s="1" t="inlineStr">
        <is>
          <t>The coarse grid fit over the rows you pasted</t>
        </is>
      </c>
    </row>
    <row r="35">
      <c r="H35" s="3" t="inlineStr">
        <is>
          <t>The cap, off the fitted curve</t>
        </is>
      </c>
      <c r="S35" s="3" t="inlineStr">
        <is>
          <t>K</t>
        </is>
      </c>
      <c r="T35" t="n">
        <v>1</v>
      </c>
      <c r="U35" t="n">
        <v>1</v>
      </c>
      <c r="V35" t="n">
        <v>1</v>
      </c>
      <c r="W35" t="n">
        <v>1</v>
      </c>
      <c r="X35" t="n">
        <v>1</v>
      </c>
      <c r="Y35" t="n">
        <v>1</v>
      </c>
      <c r="Z35" t="n">
        <v>1</v>
      </c>
      <c r="AA35" t="n">
        <v>1</v>
      </c>
      <c r="AB35" t="n">
        <v>2</v>
      </c>
      <c r="AC35" t="n">
        <v>2</v>
      </c>
      <c r="AD35" t="n">
        <v>2</v>
      </c>
      <c r="AE35" t="n">
        <v>2</v>
      </c>
      <c r="AF35" t="n">
        <v>2</v>
      </c>
      <c r="AG35" t="n">
        <v>2</v>
      </c>
      <c r="AH35" t="n">
        <v>2</v>
      </c>
      <c r="AI35" t="n">
        <v>2</v>
      </c>
      <c r="AJ35" t="n">
        <v>3</v>
      </c>
      <c r="AK35" t="n">
        <v>3</v>
      </c>
      <c r="AL35" t="n">
        <v>3</v>
      </c>
      <c r="AM35" t="n">
        <v>3</v>
      </c>
      <c r="AN35" t="n">
        <v>3</v>
      </c>
      <c r="AO35" t="n">
        <v>3</v>
      </c>
      <c r="AP35" t="n">
        <v>3</v>
      </c>
      <c r="AQ35" t="n">
        <v>3</v>
      </c>
      <c r="AR35" t="n">
        <v>4</v>
      </c>
      <c r="AS35" t="n">
        <v>4</v>
      </c>
      <c r="AT35" t="n">
        <v>4</v>
      </c>
      <c r="AU35" t="n">
        <v>4</v>
      </c>
      <c r="AV35" t="n">
        <v>4</v>
      </c>
      <c r="AW35" t="n">
        <v>4</v>
      </c>
      <c r="AX35" t="n">
        <v>4</v>
      </c>
      <c r="AY35" t="n">
        <v>4</v>
      </c>
      <c r="AZ35" t="n">
        <v>5</v>
      </c>
      <c r="BA35" t="n">
        <v>5</v>
      </c>
      <c r="BB35" t="n">
        <v>5</v>
      </c>
      <c r="BC35" t="n">
        <v>5</v>
      </c>
      <c r="BD35" t="n">
        <v>5</v>
      </c>
      <c r="BE35" t="n">
        <v>5</v>
      </c>
      <c r="BF35" t="n">
        <v>5</v>
      </c>
      <c r="BG35" t="n">
        <v>5</v>
      </c>
      <c r="BH35" t="n">
        <v>6</v>
      </c>
      <c r="BI35" t="n">
        <v>6</v>
      </c>
      <c r="BJ35" t="n">
        <v>6</v>
      </c>
      <c r="BK35" t="n">
        <v>6</v>
      </c>
      <c r="BL35" t="n">
        <v>6</v>
      </c>
      <c r="BM35" t="n">
        <v>6</v>
      </c>
      <c r="BN35" t="n">
        <v>6</v>
      </c>
      <c r="BO35" t="n">
        <v>6</v>
      </c>
      <c r="BP35" t="n">
        <v>7</v>
      </c>
      <c r="BQ35" t="n">
        <v>7</v>
      </c>
      <c r="BR35" t="n">
        <v>7</v>
      </c>
      <c r="BS35" t="n">
        <v>7</v>
      </c>
      <c r="BT35" t="n">
        <v>7</v>
      </c>
      <c r="BU35" t="n">
        <v>7</v>
      </c>
      <c r="BV35" t="n">
        <v>7</v>
      </c>
      <c r="BW35" t="n">
        <v>7</v>
      </c>
      <c r="BX35" t="n">
        <v>8</v>
      </c>
      <c r="BY35" t="n">
        <v>8</v>
      </c>
      <c r="BZ35" t="n">
        <v>8</v>
      </c>
      <c r="CA35" t="n">
        <v>8</v>
      </c>
      <c r="CB35" t="n">
        <v>8</v>
      </c>
      <c r="CC35" t="n">
        <v>8</v>
      </c>
      <c r="CD35" t="n">
        <v>8</v>
      </c>
      <c r="CE35" t="n">
        <v>8</v>
      </c>
      <c r="CF35" t="n">
        <v>9</v>
      </c>
      <c r="CG35" t="n">
        <v>9</v>
      </c>
      <c r="CH35" t="n">
        <v>9</v>
      </c>
      <c r="CI35" t="n">
        <v>9</v>
      </c>
      <c r="CJ35" t="n">
        <v>9</v>
      </c>
      <c r="CK35" t="n">
        <v>9</v>
      </c>
      <c r="CL35" t="n">
        <v>9</v>
      </c>
      <c r="CM35" t="n">
        <v>9</v>
      </c>
      <c r="CN35" t="n">
        <v>10</v>
      </c>
      <c r="CO35" t="n">
        <v>10</v>
      </c>
      <c r="CP35" t="n">
        <v>10</v>
      </c>
      <c r="CQ35" t="n">
        <v>10</v>
      </c>
      <c r="CR35" t="n">
        <v>10</v>
      </c>
      <c r="CS35" t="n">
        <v>10</v>
      </c>
      <c r="CT35" t="n">
        <v>10</v>
      </c>
      <c r="CU35" t="n">
        <v>10</v>
      </c>
      <c r="CV35" t="n">
        <v>11</v>
      </c>
      <c r="CW35" t="n">
        <v>11</v>
      </c>
      <c r="CX35" t="n">
        <v>11</v>
      </c>
      <c r="CY35" t="n">
        <v>11</v>
      </c>
      <c r="CZ35" t="n">
        <v>11</v>
      </c>
      <c r="DA35" t="n">
        <v>11</v>
      </c>
      <c r="DB35" t="n">
        <v>11</v>
      </c>
      <c r="DC35" t="n">
        <v>11</v>
      </c>
      <c r="DD35" t="n">
        <v>12</v>
      </c>
      <c r="DE35" t="n">
        <v>12</v>
      </c>
      <c r="DF35" t="n">
        <v>12</v>
      </c>
      <c r="DG35" t="n">
        <v>12</v>
      </c>
      <c r="DH35" t="n">
        <v>12</v>
      </c>
      <c r="DI35" t="n">
        <v>12</v>
      </c>
      <c r="DJ35" t="n">
        <v>12</v>
      </c>
      <c r="DK35" t="n">
        <v>12</v>
      </c>
    </row>
    <row r="36">
      <c r="H36" s="3" t="inlineStr">
        <is>
          <t>f</t>
        </is>
      </c>
      <c r="I36" s="3" t="inlineStr">
        <is>
          <t>share who bought</t>
        </is>
      </c>
      <c r="J36" s="3" t="inlineStr">
        <is>
          <t>extra per impression</t>
        </is>
      </c>
      <c r="K36" s="3" t="inlineStr">
        <is>
          <t>value per person</t>
        </is>
      </c>
      <c r="S36" s="3" t="inlineStr">
        <is>
          <t>n</t>
        </is>
      </c>
      <c r="T36" t="n">
        <v>0.6</v>
      </c>
      <c r="U36" t="n">
        <v>0.8</v>
      </c>
      <c r="V36" t="n">
        <v>1</v>
      </c>
      <c r="W36" t="n">
        <v>1.25</v>
      </c>
      <c r="X36" t="n">
        <v>1.5</v>
      </c>
      <c r="Y36" t="n">
        <v>2</v>
      </c>
      <c r="Z36" t="n">
        <v>2.5</v>
      </c>
      <c r="AA36" t="n">
        <v>3</v>
      </c>
      <c r="AB36" t="n">
        <v>0.6</v>
      </c>
      <c r="AC36" t="n">
        <v>0.8</v>
      </c>
      <c r="AD36" t="n">
        <v>1</v>
      </c>
      <c r="AE36" t="n">
        <v>1.25</v>
      </c>
      <c r="AF36" t="n">
        <v>1.5</v>
      </c>
      <c r="AG36" t="n">
        <v>2</v>
      </c>
      <c r="AH36" t="n">
        <v>2.5</v>
      </c>
      <c r="AI36" t="n">
        <v>3</v>
      </c>
      <c r="AJ36" t="n">
        <v>0.6</v>
      </c>
      <c r="AK36" t="n">
        <v>0.8</v>
      </c>
      <c r="AL36" t="n">
        <v>1</v>
      </c>
      <c r="AM36" t="n">
        <v>1.25</v>
      </c>
      <c r="AN36" t="n">
        <v>1.5</v>
      </c>
      <c r="AO36" t="n">
        <v>2</v>
      </c>
      <c r="AP36" t="n">
        <v>2.5</v>
      </c>
      <c r="AQ36" t="n">
        <v>3</v>
      </c>
      <c r="AR36" t="n">
        <v>0.6</v>
      </c>
      <c r="AS36" t="n">
        <v>0.8</v>
      </c>
      <c r="AT36" t="n">
        <v>1</v>
      </c>
      <c r="AU36" t="n">
        <v>1.25</v>
      </c>
      <c r="AV36" t="n">
        <v>1.5</v>
      </c>
      <c r="AW36" t="n">
        <v>2</v>
      </c>
      <c r="AX36" t="n">
        <v>2.5</v>
      </c>
      <c r="AY36" t="n">
        <v>3</v>
      </c>
      <c r="AZ36" t="n">
        <v>0.6</v>
      </c>
      <c r="BA36" t="n">
        <v>0.8</v>
      </c>
      <c r="BB36" t="n">
        <v>1</v>
      </c>
      <c r="BC36" t="n">
        <v>1.25</v>
      </c>
      <c r="BD36" t="n">
        <v>1.5</v>
      </c>
      <c r="BE36" t="n">
        <v>2</v>
      </c>
      <c r="BF36" t="n">
        <v>2.5</v>
      </c>
      <c r="BG36" t="n">
        <v>3</v>
      </c>
      <c r="BH36" t="n">
        <v>0.6</v>
      </c>
      <c r="BI36" t="n">
        <v>0.8</v>
      </c>
      <c r="BJ36" t="n">
        <v>1</v>
      </c>
      <c r="BK36" t="n">
        <v>1.25</v>
      </c>
      <c r="BL36" t="n">
        <v>1.5</v>
      </c>
      <c r="BM36" t="n">
        <v>2</v>
      </c>
      <c r="BN36" t="n">
        <v>2.5</v>
      </c>
      <c r="BO36" t="n">
        <v>3</v>
      </c>
      <c r="BP36" t="n">
        <v>0.6</v>
      </c>
      <c r="BQ36" t="n">
        <v>0.8</v>
      </c>
      <c r="BR36" t="n">
        <v>1</v>
      </c>
      <c r="BS36" t="n">
        <v>1.25</v>
      </c>
      <c r="BT36" t="n">
        <v>1.5</v>
      </c>
      <c r="BU36" t="n">
        <v>2</v>
      </c>
      <c r="BV36" t="n">
        <v>2.5</v>
      </c>
      <c r="BW36" t="n">
        <v>3</v>
      </c>
      <c r="BX36" t="n">
        <v>0.6</v>
      </c>
      <c r="BY36" t="n">
        <v>0.8</v>
      </c>
      <c r="BZ36" t="n">
        <v>1</v>
      </c>
      <c r="CA36" t="n">
        <v>1.25</v>
      </c>
      <c r="CB36" t="n">
        <v>1.5</v>
      </c>
      <c r="CC36" t="n">
        <v>2</v>
      </c>
      <c r="CD36" t="n">
        <v>2.5</v>
      </c>
      <c r="CE36" t="n">
        <v>3</v>
      </c>
      <c r="CF36" t="n">
        <v>0.6</v>
      </c>
      <c r="CG36" t="n">
        <v>0.8</v>
      </c>
      <c r="CH36" t="n">
        <v>1</v>
      </c>
      <c r="CI36" t="n">
        <v>1.25</v>
      </c>
      <c r="CJ36" t="n">
        <v>1.5</v>
      </c>
      <c r="CK36" t="n">
        <v>2</v>
      </c>
      <c r="CL36" t="n">
        <v>2.5</v>
      </c>
      <c r="CM36" t="n">
        <v>3</v>
      </c>
      <c r="CN36" t="n">
        <v>0.6</v>
      </c>
      <c r="CO36" t="n">
        <v>0.8</v>
      </c>
      <c r="CP36" t="n">
        <v>1</v>
      </c>
      <c r="CQ36" t="n">
        <v>1.25</v>
      </c>
      <c r="CR36" t="n">
        <v>1.5</v>
      </c>
      <c r="CS36" t="n">
        <v>2</v>
      </c>
      <c r="CT36" t="n">
        <v>2.5</v>
      </c>
      <c r="CU36" t="n">
        <v>3</v>
      </c>
      <c r="CV36" t="n">
        <v>0.6</v>
      </c>
      <c r="CW36" t="n">
        <v>0.8</v>
      </c>
      <c r="CX36" t="n">
        <v>1</v>
      </c>
      <c r="CY36" t="n">
        <v>1.25</v>
      </c>
      <c r="CZ36" t="n">
        <v>1.5</v>
      </c>
      <c r="DA36" t="n">
        <v>2</v>
      </c>
      <c r="DB36" t="n">
        <v>2.5</v>
      </c>
      <c r="DC36" t="n">
        <v>3</v>
      </c>
      <c r="DD36" t="n">
        <v>0.6</v>
      </c>
      <c r="DE36" t="n">
        <v>0.8</v>
      </c>
      <c r="DF36" t="n">
        <v>1</v>
      </c>
      <c r="DG36" t="n">
        <v>1.25</v>
      </c>
      <c r="DH36" t="n">
        <v>1.5</v>
      </c>
      <c r="DI36" t="n">
        <v>2</v>
      </c>
      <c r="DJ36" t="n">
        <v>2.5</v>
      </c>
      <c r="DK36" t="n">
        <v>3</v>
      </c>
    </row>
    <row r="37">
      <c r="H37" t="n">
        <v>0</v>
      </c>
      <c r="I37" s="10">
        <f>IF($I$11="","",IF(H37=0,0,$I$13*H37^$I$12/($I$11^$I$12+H37^$I$12)))</f>
        <v/>
      </c>
      <c r="J37" s="18">
        <f>IF($I$11="","",IF(H37=0,"",I37-I36))</f>
        <v/>
      </c>
      <c r="K37" s="19">
        <f>IF($I$11="","",$I$6*I37-$I$7*H37)</f>
        <v/>
      </c>
      <c r="S37" s="3" t="inlineStr">
        <is>
          <t>ceiling</t>
        </is>
      </c>
      <c r="T37">
        <f>IF(SUM(T93:T117)=0,0,MAX(0,SUM(T67:T91)/SUM(T93:T117)))</f>
        <v/>
      </c>
      <c r="U37">
        <f>IF(SUM(U93:U117)=0,0,MAX(0,SUM(U67:U91)/SUM(U93:U117)))</f>
        <v/>
      </c>
      <c r="V37">
        <f>IF(SUM(V93:V117)=0,0,MAX(0,SUM(V67:V91)/SUM(V93:V117)))</f>
        <v/>
      </c>
      <c r="W37">
        <f>IF(SUM(W93:W117)=0,0,MAX(0,SUM(W67:W91)/SUM(W93:W117)))</f>
        <v/>
      </c>
      <c r="X37">
        <f>IF(SUM(X93:X117)=0,0,MAX(0,SUM(X67:X91)/SUM(X93:X117)))</f>
        <v/>
      </c>
      <c r="Y37">
        <f>IF(SUM(Y93:Y117)=0,0,MAX(0,SUM(Y67:Y91)/SUM(Y93:Y117)))</f>
        <v/>
      </c>
      <c r="Z37">
        <f>IF(SUM(Z93:Z117)=0,0,MAX(0,SUM(Z67:Z91)/SUM(Z93:Z117)))</f>
        <v/>
      </c>
      <c r="AA37">
        <f>IF(SUM(AA93:AA117)=0,0,MAX(0,SUM(AA67:AA91)/SUM(AA93:AA117)))</f>
        <v/>
      </c>
      <c r="AB37">
        <f>IF(SUM(AB93:AB117)=0,0,MAX(0,SUM(AB67:AB91)/SUM(AB93:AB117)))</f>
        <v/>
      </c>
      <c r="AC37">
        <f>IF(SUM(AC93:AC117)=0,0,MAX(0,SUM(AC67:AC91)/SUM(AC93:AC117)))</f>
        <v/>
      </c>
      <c r="AD37">
        <f>IF(SUM(AD93:AD117)=0,0,MAX(0,SUM(AD67:AD91)/SUM(AD93:AD117)))</f>
        <v/>
      </c>
      <c r="AE37">
        <f>IF(SUM(AE93:AE117)=0,0,MAX(0,SUM(AE67:AE91)/SUM(AE93:AE117)))</f>
        <v/>
      </c>
      <c r="AF37">
        <f>IF(SUM(AF93:AF117)=0,0,MAX(0,SUM(AF67:AF91)/SUM(AF93:AF117)))</f>
        <v/>
      </c>
      <c r="AG37">
        <f>IF(SUM(AG93:AG117)=0,0,MAX(0,SUM(AG67:AG91)/SUM(AG93:AG117)))</f>
        <v/>
      </c>
      <c r="AH37">
        <f>IF(SUM(AH93:AH117)=0,0,MAX(0,SUM(AH67:AH91)/SUM(AH93:AH117)))</f>
        <v/>
      </c>
      <c r="AI37">
        <f>IF(SUM(AI93:AI117)=0,0,MAX(0,SUM(AI67:AI91)/SUM(AI93:AI117)))</f>
        <v/>
      </c>
      <c r="AJ37">
        <f>IF(SUM(AJ93:AJ117)=0,0,MAX(0,SUM(AJ67:AJ91)/SUM(AJ93:AJ117)))</f>
        <v/>
      </c>
      <c r="AK37">
        <f>IF(SUM(AK93:AK117)=0,0,MAX(0,SUM(AK67:AK91)/SUM(AK93:AK117)))</f>
        <v/>
      </c>
      <c r="AL37">
        <f>IF(SUM(AL93:AL117)=0,0,MAX(0,SUM(AL67:AL91)/SUM(AL93:AL117)))</f>
        <v/>
      </c>
      <c r="AM37">
        <f>IF(SUM(AM93:AM117)=0,0,MAX(0,SUM(AM67:AM91)/SUM(AM93:AM117)))</f>
        <v/>
      </c>
      <c r="AN37">
        <f>IF(SUM(AN93:AN117)=0,0,MAX(0,SUM(AN67:AN91)/SUM(AN93:AN117)))</f>
        <v/>
      </c>
      <c r="AO37">
        <f>IF(SUM(AO93:AO117)=0,0,MAX(0,SUM(AO67:AO91)/SUM(AO93:AO117)))</f>
        <v/>
      </c>
      <c r="AP37">
        <f>IF(SUM(AP93:AP117)=0,0,MAX(0,SUM(AP67:AP91)/SUM(AP93:AP117)))</f>
        <v/>
      </c>
      <c r="AQ37">
        <f>IF(SUM(AQ93:AQ117)=0,0,MAX(0,SUM(AQ67:AQ91)/SUM(AQ93:AQ117)))</f>
        <v/>
      </c>
      <c r="AR37">
        <f>IF(SUM(AR93:AR117)=0,0,MAX(0,SUM(AR67:AR91)/SUM(AR93:AR117)))</f>
        <v/>
      </c>
      <c r="AS37">
        <f>IF(SUM(AS93:AS117)=0,0,MAX(0,SUM(AS67:AS91)/SUM(AS93:AS117)))</f>
        <v/>
      </c>
      <c r="AT37">
        <f>IF(SUM(AT93:AT117)=0,0,MAX(0,SUM(AT67:AT91)/SUM(AT93:AT117)))</f>
        <v/>
      </c>
      <c r="AU37">
        <f>IF(SUM(AU93:AU117)=0,0,MAX(0,SUM(AU67:AU91)/SUM(AU93:AU117)))</f>
        <v/>
      </c>
      <c r="AV37">
        <f>IF(SUM(AV93:AV117)=0,0,MAX(0,SUM(AV67:AV91)/SUM(AV93:AV117)))</f>
        <v/>
      </c>
      <c r="AW37">
        <f>IF(SUM(AW93:AW117)=0,0,MAX(0,SUM(AW67:AW91)/SUM(AW93:AW117)))</f>
        <v/>
      </c>
      <c r="AX37">
        <f>IF(SUM(AX93:AX117)=0,0,MAX(0,SUM(AX67:AX91)/SUM(AX93:AX117)))</f>
        <v/>
      </c>
      <c r="AY37">
        <f>IF(SUM(AY93:AY117)=0,0,MAX(0,SUM(AY67:AY91)/SUM(AY93:AY117)))</f>
        <v/>
      </c>
      <c r="AZ37">
        <f>IF(SUM(AZ93:AZ117)=0,0,MAX(0,SUM(AZ67:AZ91)/SUM(AZ93:AZ117)))</f>
        <v/>
      </c>
      <c r="BA37">
        <f>IF(SUM(BA93:BA117)=0,0,MAX(0,SUM(BA67:BA91)/SUM(BA93:BA117)))</f>
        <v/>
      </c>
      <c r="BB37">
        <f>IF(SUM(BB93:BB117)=0,0,MAX(0,SUM(BB67:BB91)/SUM(BB93:BB117)))</f>
        <v/>
      </c>
      <c r="BC37">
        <f>IF(SUM(BC93:BC117)=0,0,MAX(0,SUM(BC67:BC91)/SUM(BC93:BC117)))</f>
        <v/>
      </c>
      <c r="BD37">
        <f>IF(SUM(BD93:BD117)=0,0,MAX(0,SUM(BD67:BD91)/SUM(BD93:BD117)))</f>
        <v/>
      </c>
      <c r="BE37">
        <f>IF(SUM(BE93:BE117)=0,0,MAX(0,SUM(BE67:BE91)/SUM(BE93:BE117)))</f>
        <v/>
      </c>
      <c r="BF37">
        <f>IF(SUM(BF93:BF117)=0,0,MAX(0,SUM(BF67:BF91)/SUM(BF93:BF117)))</f>
        <v/>
      </c>
      <c r="BG37">
        <f>IF(SUM(BG93:BG117)=0,0,MAX(0,SUM(BG67:BG91)/SUM(BG93:BG117)))</f>
        <v/>
      </c>
      <c r="BH37">
        <f>IF(SUM(BH93:BH117)=0,0,MAX(0,SUM(BH67:BH91)/SUM(BH93:BH117)))</f>
        <v/>
      </c>
      <c r="BI37">
        <f>IF(SUM(BI93:BI117)=0,0,MAX(0,SUM(BI67:BI91)/SUM(BI93:BI117)))</f>
        <v/>
      </c>
      <c r="BJ37">
        <f>IF(SUM(BJ93:BJ117)=0,0,MAX(0,SUM(BJ67:BJ91)/SUM(BJ93:BJ117)))</f>
        <v/>
      </c>
      <c r="BK37">
        <f>IF(SUM(BK93:BK117)=0,0,MAX(0,SUM(BK67:BK91)/SUM(BK93:BK117)))</f>
        <v/>
      </c>
      <c r="BL37">
        <f>IF(SUM(BL93:BL117)=0,0,MAX(0,SUM(BL67:BL91)/SUM(BL93:BL117)))</f>
        <v/>
      </c>
      <c r="BM37">
        <f>IF(SUM(BM93:BM117)=0,0,MAX(0,SUM(BM67:BM91)/SUM(BM93:BM117)))</f>
        <v/>
      </c>
      <c r="BN37">
        <f>IF(SUM(BN93:BN117)=0,0,MAX(0,SUM(BN67:BN91)/SUM(BN93:BN117)))</f>
        <v/>
      </c>
      <c r="BO37">
        <f>IF(SUM(BO93:BO117)=0,0,MAX(0,SUM(BO67:BO91)/SUM(BO93:BO117)))</f>
        <v/>
      </c>
      <c r="BP37">
        <f>IF(SUM(BP93:BP117)=0,0,MAX(0,SUM(BP67:BP91)/SUM(BP93:BP117)))</f>
        <v/>
      </c>
      <c r="BQ37">
        <f>IF(SUM(BQ93:BQ117)=0,0,MAX(0,SUM(BQ67:BQ91)/SUM(BQ93:BQ117)))</f>
        <v/>
      </c>
      <c r="BR37">
        <f>IF(SUM(BR93:BR117)=0,0,MAX(0,SUM(BR67:BR91)/SUM(BR93:BR117)))</f>
        <v/>
      </c>
      <c r="BS37">
        <f>IF(SUM(BS93:BS117)=0,0,MAX(0,SUM(BS67:BS91)/SUM(BS93:BS117)))</f>
        <v/>
      </c>
      <c r="BT37">
        <f>IF(SUM(BT93:BT117)=0,0,MAX(0,SUM(BT67:BT91)/SUM(BT93:BT117)))</f>
        <v/>
      </c>
      <c r="BU37">
        <f>IF(SUM(BU93:BU117)=0,0,MAX(0,SUM(BU67:BU91)/SUM(BU93:BU117)))</f>
        <v/>
      </c>
      <c r="BV37">
        <f>IF(SUM(BV93:BV117)=0,0,MAX(0,SUM(BV67:BV91)/SUM(BV93:BV117)))</f>
        <v/>
      </c>
      <c r="BW37">
        <f>IF(SUM(BW93:BW117)=0,0,MAX(0,SUM(BW67:BW91)/SUM(BW93:BW117)))</f>
        <v/>
      </c>
      <c r="BX37">
        <f>IF(SUM(BX93:BX117)=0,0,MAX(0,SUM(BX67:BX91)/SUM(BX93:BX117)))</f>
        <v/>
      </c>
      <c r="BY37">
        <f>IF(SUM(BY93:BY117)=0,0,MAX(0,SUM(BY67:BY91)/SUM(BY93:BY117)))</f>
        <v/>
      </c>
      <c r="BZ37">
        <f>IF(SUM(BZ93:BZ117)=0,0,MAX(0,SUM(BZ67:BZ91)/SUM(BZ93:BZ117)))</f>
        <v/>
      </c>
      <c r="CA37">
        <f>IF(SUM(CA93:CA117)=0,0,MAX(0,SUM(CA67:CA91)/SUM(CA93:CA117)))</f>
        <v/>
      </c>
      <c r="CB37">
        <f>IF(SUM(CB93:CB117)=0,0,MAX(0,SUM(CB67:CB91)/SUM(CB93:CB117)))</f>
        <v/>
      </c>
      <c r="CC37">
        <f>IF(SUM(CC93:CC117)=0,0,MAX(0,SUM(CC67:CC91)/SUM(CC93:CC117)))</f>
        <v/>
      </c>
      <c r="CD37">
        <f>IF(SUM(CD93:CD117)=0,0,MAX(0,SUM(CD67:CD91)/SUM(CD93:CD117)))</f>
        <v/>
      </c>
      <c r="CE37">
        <f>IF(SUM(CE93:CE117)=0,0,MAX(0,SUM(CE67:CE91)/SUM(CE93:CE117)))</f>
        <v/>
      </c>
      <c r="CF37">
        <f>IF(SUM(CF93:CF117)=0,0,MAX(0,SUM(CF67:CF91)/SUM(CF93:CF117)))</f>
        <v/>
      </c>
      <c r="CG37">
        <f>IF(SUM(CG93:CG117)=0,0,MAX(0,SUM(CG67:CG91)/SUM(CG93:CG117)))</f>
        <v/>
      </c>
      <c r="CH37">
        <f>IF(SUM(CH93:CH117)=0,0,MAX(0,SUM(CH67:CH91)/SUM(CH93:CH117)))</f>
        <v/>
      </c>
      <c r="CI37">
        <f>IF(SUM(CI93:CI117)=0,0,MAX(0,SUM(CI67:CI91)/SUM(CI93:CI117)))</f>
        <v/>
      </c>
      <c r="CJ37">
        <f>IF(SUM(CJ93:CJ117)=0,0,MAX(0,SUM(CJ67:CJ91)/SUM(CJ93:CJ117)))</f>
        <v/>
      </c>
      <c r="CK37">
        <f>IF(SUM(CK93:CK117)=0,0,MAX(0,SUM(CK67:CK91)/SUM(CK93:CK117)))</f>
        <v/>
      </c>
      <c r="CL37">
        <f>IF(SUM(CL93:CL117)=0,0,MAX(0,SUM(CL67:CL91)/SUM(CL93:CL117)))</f>
        <v/>
      </c>
      <c r="CM37">
        <f>IF(SUM(CM93:CM117)=0,0,MAX(0,SUM(CM67:CM91)/SUM(CM93:CM117)))</f>
        <v/>
      </c>
      <c r="CN37">
        <f>IF(SUM(CN93:CN117)=0,0,MAX(0,SUM(CN67:CN91)/SUM(CN93:CN117)))</f>
        <v/>
      </c>
      <c r="CO37">
        <f>IF(SUM(CO93:CO117)=0,0,MAX(0,SUM(CO67:CO91)/SUM(CO93:CO117)))</f>
        <v/>
      </c>
      <c r="CP37">
        <f>IF(SUM(CP93:CP117)=0,0,MAX(0,SUM(CP67:CP91)/SUM(CP93:CP117)))</f>
        <v/>
      </c>
      <c r="CQ37">
        <f>IF(SUM(CQ93:CQ117)=0,0,MAX(0,SUM(CQ67:CQ91)/SUM(CQ93:CQ117)))</f>
        <v/>
      </c>
      <c r="CR37">
        <f>IF(SUM(CR93:CR117)=0,0,MAX(0,SUM(CR67:CR91)/SUM(CR93:CR117)))</f>
        <v/>
      </c>
      <c r="CS37">
        <f>IF(SUM(CS93:CS117)=0,0,MAX(0,SUM(CS67:CS91)/SUM(CS93:CS117)))</f>
        <v/>
      </c>
      <c r="CT37">
        <f>IF(SUM(CT93:CT117)=0,0,MAX(0,SUM(CT67:CT91)/SUM(CT93:CT117)))</f>
        <v/>
      </c>
      <c r="CU37">
        <f>IF(SUM(CU93:CU117)=0,0,MAX(0,SUM(CU67:CU91)/SUM(CU93:CU117)))</f>
        <v/>
      </c>
      <c r="CV37">
        <f>IF(SUM(CV93:CV117)=0,0,MAX(0,SUM(CV67:CV91)/SUM(CV93:CV117)))</f>
        <v/>
      </c>
      <c r="CW37">
        <f>IF(SUM(CW93:CW117)=0,0,MAX(0,SUM(CW67:CW91)/SUM(CW93:CW117)))</f>
        <v/>
      </c>
      <c r="CX37">
        <f>IF(SUM(CX93:CX117)=0,0,MAX(0,SUM(CX67:CX91)/SUM(CX93:CX117)))</f>
        <v/>
      </c>
      <c r="CY37">
        <f>IF(SUM(CY93:CY117)=0,0,MAX(0,SUM(CY67:CY91)/SUM(CY93:CY117)))</f>
        <v/>
      </c>
      <c r="CZ37">
        <f>IF(SUM(CZ93:CZ117)=0,0,MAX(0,SUM(CZ67:CZ91)/SUM(CZ93:CZ117)))</f>
        <v/>
      </c>
      <c r="DA37">
        <f>IF(SUM(DA93:DA117)=0,0,MAX(0,SUM(DA67:DA91)/SUM(DA93:DA117)))</f>
        <v/>
      </c>
      <c r="DB37">
        <f>IF(SUM(DB93:DB117)=0,0,MAX(0,SUM(DB67:DB91)/SUM(DB93:DB117)))</f>
        <v/>
      </c>
      <c r="DC37">
        <f>IF(SUM(DC93:DC117)=0,0,MAX(0,SUM(DC67:DC91)/SUM(DC93:DC117)))</f>
        <v/>
      </c>
      <c r="DD37">
        <f>IF(SUM(DD93:DD117)=0,0,MAX(0,SUM(DD67:DD91)/SUM(DD93:DD117)))</f>
        <v/>
      </c>
      <c r="DE37">
        <f>IF(SUM(DE93:DE117)=0,0,MAX(0,SUM(DE67:DE91)/SUM(DE93:DE117)))</f>
        <v/>
      </c>
      <c r="DF37">
        <f>IF(SUM(DF93:DF117)=0,0,MAX(0,SUM(DF67:DF91)/SUM(DF93:DF117)))</f>
        <v/>
      </c>
      <c r="DG37">
        <f>IF(SUM(DG93:DG117)=0,0,MAX(0,SUM(DG67:DG91)/SUM(DG93:DG117)))</f>
        <v/>
      </c>
      <c r="DH37">
        <f>IF(SUM(DH93:DH117)=0,0,MAX(0,SUM(DH67:DH91)/SUM(DH93:DH117)))</f>
        <v/>
      </c>
      <c r="DI37">
        <f>IF(SUM(DI93:DI117)=0,0,MAX(0,SUM(DI67:DI91)/SUM(DI93:DI117)))</f>
        <v/>
      </c>
      <c r="DJ37">
        <f>IF(SUM(DJ93:DJ117)=0,0,MAX(0,SUM(DJ67:DJ91)/SUM(DJ93:DJ117)))</f>
        <v/>
      </c>
      <c r="DK37">
        <f>IF(SUM(DK93:DK117)=0,0,MAX(0,SUM(DK67:DK91)/SUM(DK93:DK117)))</f>
        <v/>
      </c>
    </row>
    <row r="38">
      <c r="H38" t="n">
        <v>1</v>
      </c>
      <c r="I38" s="10">
        <f>IF($I$11="","",IF(H38=0,0,$I$13*H38^$I$12/($I$11^$I$12+H38^$I$12)))</f>
        <v/>
      </c>
      <c r="J38" s="18">
        <f>IF($I$11="","",IF(H38=0,"",I38-I37))</f>
        <v/>
      </c>
      <c r="K38" s="19">
        <f>IF($I$11="","",$I$6*I38-$I$7*H38)</f>
        <v/>
      </c>
      <c r="S38" s="3" t="inlineStr">
        <is>
          <t>weighted SSE</t>
        </is>
      </c>
      <c r="T38">
        <f>SUM(T119:T143)</f>
        <v/>
      </c>
      <c r="U38">
        <f>SUM(U119:U143)</f>
        <v/>
      </c>
      <c r="V38">
        <f>SUM(V119:V143)</f>
        <v/>
      </c>
      <c r="W38">
        <f>SUM(W119:W143)</f>
        <v/>
      </c>
      <c r="X38">
        <f>SUM(X119:X143)</f>
        <v/>
      </c>
      <c r="Y38">
        <f>SUM(Y119:Y143)</f>
        <v/>
      </c>
      <c r="Z38">
        <f>SUM(Z119:Z143)</f>
        <v/>
      </c>
      <c r="AA38">
        <f>SUM(AA119:AA143)</f>
        <v/>
      </c>
      <c r="AB38">
        <f>SUM(AB119:AB143)</f>
        <v/>
      </c>
      <c r="AC38">
        <f>SUM(AC119:AC143)</f>
        <v/>
      </c>
      <c r="AD38">
        <f>SUM(AD119:AD143)</f>
        <v/>
      </c>
      <c r="AE38">
        <f>SUM(AE119:AE143)</f>
        <v/>
      </c>
      <c r="AF38">
        <f>SUM(AF119:AF143)</f>
        <v/>
      </c>
      <c r="AG38">
        <f>SUM(AG119:AG143)</f>
        <v/>
      </c>
      <c r="AH38">
        <f>SUM(AH119:AH143)</f>
        <v/>
      </c>
      <c r="AI38">
        <f>SUM(AI119:AI143)</f>
        <v/>
      </c>
      <c r="AJ38">
        <f>SUM(AJ119:AJ143)</f>
        <v/>
      </c>
      <c r="AK38">
        <f>SUM(AK119:AK143)</f>
        <v/>
      </c>
      <c r="AL38">
        <f>SUM(AL119:AL143)</f>
        <v/>
      </c>
      <c r="AM38">
        <f>SUM(AM119:AM143)</f>
        <v/>
      </c>
      <c r="AN38">
        <f>SUM(AN119:AN143)</f>
        <v/>
      </c>
      <c r="AO38">
        <f>SUM(AO119:AO143)</f>
        <v/>
      </c>
      <c r="AP38">
        <f>SUM(AP119:AP143)</f>
        <v/>
      </c>
      <c r="AQ38">
        <f>SUM(AQ119:AQ143)</f>
        <v/>
      </c>
      <c r="AR38">
        <f>SUM(AR119:AR143)</f>
        <v/>
      </c>
      <c r="AS38">
        <f>SUM(AS119:AS143)</f>
        <v/>
      </c>
      <c r="AT38">
        <f>SUM(AT119:AT143)</f>
        <v/>
      </c>
      <c r="AU38">
        <f>SUM(AU119:AU143)</f>
        <v/>
      </c>
      <c r="AV38">
        <f>SUM(AV119:AV143)</f>
        <v/>
      </c>
      <c r="AW38">
        <f>SUM(AW119:AW143)</f>
        <v/>
      </c>
      <c r="AX38">
        <f>SUM(AX119:AX143)</f>
        <v/>
      </c>
      <c r="AY38">
        <f>SUM(AY119:AY143)</f>
        <v/>
      </c>
      <c r="AZ38">
        <f>SUM(AZ119:AZ143)</f>
        <v/>
      </c>
      <c r="BA38">
        <f>SUM(BA119:BA143)</f>
        <v/>
      </c>
      <c r="BB38">
        <f>SUM(BB119:BB143)</f>
        <v/>
      </c>
      <c r="BC38">
        <f>SUM(BC119:BC143)</f>
        <v/>
      </c>
      <c r="BD38">
        <f>SUM(BD119:BD143)</f>
        <v/>
      </c>
      <c r="BE38">
        <f>SUM(BE119:BE143)</f>
        <v/>
      </c>
      <c r="BF38">
        <f>SUM(BF119:BF143)</f>
        <v/>
      </c>
      <c r="BG38">
        <f>SUM(BG119:BG143)</f>
        <v/>
      </c>
      <c r="BH38">
        <f>SUM(BH119:BH143)</f>
        <v/>
      </c>
      <c r="BI38">
        <f>SUM(BI119:BI143)</f>
        <v/>
      </c>
      <c r="BJ38">
        <f>SUM(BJ119:BJ143)</f>
        <v/>
      </c>
      <c r="BK38">
        <f>SUM(BK119:BK143)</f>
        <v/>
      </c>
      <c r="BL38">
        <f>SUM(BL119:BL143)</f>
        <v/>
      </c>
      <c r="BM38">
        <f>SUM(BM119:BM143)</f>
        <v/>
      </c>
      <c r="BN38">
        <f>SUM(BN119:BN143)</f>
        <v/>
      </c>
      <c r="BO38">
        <f>SUM(BO119:BO143)</f>
        <v/>
      </c>
      <c r="BP38">
        <f>SUM(BP119:BP143)</f>
        <v/>
      </c>
      <c r="BQ38">
        <f>SUM(BQ119:BQ143)</f>
        <v/>
      </c>
      <c r="BR38">
        <f>SUM(BR119:BR143)</f>
        <v/>
      </c>
      <c r="BS38">
        <f>SUM(BS119:BS143)</f>
        <v/>
      </c>
      <c r="BT38">
        <f>SUM(BT119:BT143)</f>
        <v/>
      </c>
      <c r="BU38">
        <f>SUM(BU119:BU143)</f>
        <v/>
      </c>
      <c r="BV38">
        <f>SUM(BV119:BV143)</f>
        <v/>
      </c>
      <c r="BW38">
        <f>SUM(BW119:BW143)</f>
        <v/>
      </c>
      <c r="BX38">
        <f>SUM(BX119:BX143)</f>
        <v/>
      </c>
      <c r="BY38">
        <f>SUM(BY119:BY143)</f>
        <v/>
      </c>
      <c r="BZ38">
        <f>SUM(BZ119:BZ143)</f>
        <v/>
      </c>
      <c r="CA38">
        <f>SUM(CA119:CA143)</f>
        <v/>
      </c>
      <c r="CB38">
        <f>SUM(CB119:CB143)</f>
        <v/>
      </c>
      <c r="CC38">
        <f>SUM(CC119:CC143)</f>
        <v/>
      </c>
      <c r="CD38">
        <f>SUM(CD119:CD143)</f>
        <v/>
      </c>
      <c r="CE38">
        <f>SUM(CE119:CE143)</f>
        <v/>
      </c>
      <c r="CF38">
        <f>SUM(CF119:CF143)</f>
        <v/>
      </c>
      <c r="CG38">
        <f>SUM(CG119:CG143)</f>
        <v/>
      </c>
      <c r="CH38">
        <f>SUM(CH119:CH143)</f>
        <v/>
      </c>
      <c r="CI38">
        <f>SUM(CI119:CI143)</f>
        <v/>
      </c>
      <c r="CJ38">
        <f>SUM(CJ119:CJ143)</f>
        <v/>
      </c>
      <c r="CK38">
        <f>SUM(CK119:CK143)</f>
        <v/>
      </c>
      <c r="CL38">
        <f>SUM(CL119:CL143)</f>
        <v/>
      </c>
      <c r="CM38">
        <f>SUM(CM119:CM143)</f>
        <v/>
      </c>
      <c r="CN38">
        <f>SUM(CN119:CN143)</f>
        <v/>
      </c>
      <c r="CO38">
        <f>SUM(CO119:CO143)</f>
        <v/>
      </c>
      <c r="CP38">
        <f>SUM(CP119:CP143)</f>
        <v/>
      </c>
      <c r="CQ38">
        <f>SUM(CQ119:CQ143)</f>
        <v/>
      </c>
      <c r="CR38">
        <f>SUM(CR119:CR143)</f>
        <v/>
      </c>
      <c r="CS38">
        <f>SUM(CS119:CS143)</f>
        <v/>
      </c>
      <c r="CT38">
        <f>SUM(CT119:CT143)</f>
        <v/>
      </c>
      <c r="CU38">
        <f>SUM(CU119:CU143)</f>
        <v/>
      </c>
      <c r="CV38">
        <f>SUM(CV119:CV143)</f>
        <v/>
      </c>
      <c r="CW38">
        <f>SUM(CW119:CW143)</f>
        <v/>
      </c>
      <c r="CX38">
        <f>SUM(CX119:CX143)</f>
        <v/>
      </c>
      <c r="CY38">
        <f>SUM(CY119:CY143)</f>
        <v/>
      </c>
      <c r="CZ38">
        <f>SUM(CZ119:CZ143)</f>
        <v/>
      </c>
      <c r="DA38">
        <f>SUM(DA119:DA143)</f>
        <v/>
      </c>
      <c r="DB38">
        <f>SUM(DB119:DB143)</f>
        <v/>
      </c>
      <c r="DC38">
        <f>SUM(DC119:DC143)</f>
        <v/>
      </c>
      <c r="DD38">
        <f>SUM(DD119:DD143)</f>
        <v/>
      </c>
      <c r="DE38">
        <f>SUM(DE119:DE143)</f>
        <v/>
      </c>
      <c r="DF38">
        <f>SUM(DF119:DF143)</f>
        <v/>
      </c>
      <c r="DG38">
        <f>SUM(DG119:DG143)</f>
        <v/>
      </c>
      <c r="DH38">
        <f>SUM(DH119:DH143)</f>
        <v/>
      </c>
      <c r="DI38">
        <f>SUM(DI119:DI143)</f>
        <v/>
      </c>
      <c r="DJ38">
        <f>SUM(DJ119:DJ143)</f>
        <v/>
      </c>
      <c r="DK38">
        <f>SUM(DK119:DK143)</f>
        <v/>
      </c>
    </row>
    <row r="39">
      <c r="H39" t="n">
        <v>2</v>
      </c>
      <c r="I39" s="10">
        <f>IF($I$11="","",IF(H39=0,0,$I$13*H39^$I$12/($I$11^$I$12+H39^$I$12)))</f>
        <v/>
      </c>
      <c r="J39" s="18">
        <f>IF($I$11="","",IF(H39=0,"",I39-I38))</f>
        <v/>
      </c>
      <c r="K39" s="19">
        <f>IF($I$11="","",$I$6*I39-$I$7*H39)</f>
        <v/>
      </c>
      <c r="S39" s="3" t="inlineStr">
        <is>
          <t>best?</t>
        </is>
      </c>
      <c r="T39">
        <f>IF(T38=MIN($T$38:$DK$38),1,0)</f>
        <v/>
      </c>
      <c r="U39">
        <f>IF(U38=MIN($T$38:$DK$38),1,0)</f>
        <v/>
      </c>
      <c r="V39">
        <f>IF(V38=MIN($T$38:$DK$38),1,0)</f>
        <v/>
      </c>
      <c r="W39">
        <f>IF(W38=MIN($T$38:$DK$38),1,0)</f>
        <v/>
      </c>
      <c r="X39">
        <f>IF(X38=MIN($T$38:$DK$38),1,0)</f>
        <v/>
      </c>
      <c r="Y39">
        <f>IF(Y38=MIN($T$38:$DK$38),1,0)</f>
        <v/>
      </c>
      <c r="Z39">
        <f>IF(Z38=MIN($T$38:$DK$38),1,0)</f>
        <v/>
      </c>
      <c r="AA39">
        <f>IF(AA38=MIN($T$38:$DK$38),1,0)</f>
        <v/>
      </c>
      <c r="AB39">
        <f>IF(AB38=MIN($T$38:$DK$38),1,0)</f>
        <v/>
      </c>
      <c r="AC39">
        <f>IF(AC38=MIN($T$38:$DK$38),1,0)</f>
        <v/>
      </c>
      <c r="AD39">
        <f>IF(AD38=MIN($T$38:$DK$38),1,0)</f>
        <v/>
      </c>
      <c r="AE39">
        <f>IF(AE38=MIN($T$38:$DK$38),1,0)</f>
        <v/>
      </c>
      <c r="AF39">
        <f>IF(AF38=MIN($T$38:$DK$38),1,0)</f>
        <v/>
      </c>
      <c r="AG39">
        <f>IF(AG38=MIN($T$38:$DK$38),1,0)</f>
        <v/>
      </c>
      <c r="AH39">
        <f>IF(AH38=MIN($T$38:$DK$38),1,0)</f>
        <v/>
      </c>
      <c r="AI39">
        <f>IF(AI38=MIN($T$38:$DK$38),1,0)</f>
        <v/>
      </c>
      <c r="AJ39">
        <f>IF(AJ38=MIN($T$38:$DK$38),1,0)</f>
        <v/>
      </c>
      <c r="AK39">
        <f>IF(AK38=MIN($T$38:$DK$38),1,0)</f>
        <v/>
      </c>
      <c r="AL39">
        <f>IF(AL38=MIN($T$38:$DK$38),1,0)</f>
        <v/>
      </c>
      <c r="AM39">
        <f>IF(AM38=MIN($T$38:$DK$38),1,0)</f>
        <v/>
      </c>
      <c r="AN39">
        <f>IF(AN38=MIN($T$38:$DK$38),1,0)</f>
        <v/>
      </c>
      <c r="AO39">
        <f>IF(AO38=MIN($T$38:$DK$38),1,0)</f>
        <v/>
      </c>
      <c r="AP39">
        <f>IF(AP38=MIN($T$38:$DK$38),1,0)</f>
        <v/>
      </c>
      <c r="AQ39">
        <f>IF(AQ38=MIN($T$38:$DK$38),1,0)</f>
        <v/>
      </c>
      <c r="AR39">
        <f>IF(AR38=MIN($T$38:$DK$38),1,0)</f>
        <v/>
      </c>
      <c r="AS39">
        <f>IF(AS38=MIN($T$38:$DK$38),1,0)</f>
        <v/>
      </c>
      <c r="AT39">
        <f>IF(AT38=MIN($T$38:$DK$38),1,0)</f>
        <v/>
      </c>
      <c r="AU39">
        <f>IF(AU38=MIN($T$38:$DK$38),1,0)</f>
        <v/>
      </c>
      <c r="AV39">
        <f>IF(AV38=MIN($T$38:$DK$38),1,0)</f>
        <v/>
      </c>
      <c r="AW39">
        <f>IF(AW38=MIN($T$38:$DK$38),1,0)</f>
        <v/>
      </c>
      <c r="AX39">
        <f>IF(AX38=MIN($T$38:$DK$38),1,0)</f>
        <v/>
      </c>
      <c r="AY39">
        <f>IF(AY38=MIN($T$38:$DK$38),1,0)</f>
        <v/>
      </c>
      <c r="AZ39">
        <f>IF(AZ38=MIN($T$38:$DK$38),1,0)</f>
        <v/>
      </c>
      <c r="BA39">
        <f>IF(BA38=MIN($T$38:$DK$38),1,0)</f>
        <v/>
      </c>
      <c r="BB39">
        <f>IF(BB38=MIN($T$38:$DK$38),1,0)</f>
        <v/>
      </c>
      <c r="BC39">
        <f>IF(BC38=MIN($T$38:$DK$38),1,0)</f>
        <v/>
      </c>
      <c r="BD39">
        <f>IF(BD38=MIN($T$38:$DK$38),1,0)</f>
        <v/>
      </c>
      <c r="BE39">
        <f>IF(BE38=MIN($T$38:$DK$38),1,0)</f>
        <v/>
      </c>
      <c r="BF39">
        <f>IF(BF38=MIN($T$38:$DK$38),1,0)</f>
        <v/>
      </c>
      <c r="BG39">
        <f>IF(BG38=MIN($T$38:$DK$38),1,0)</f>
        <v/>
      </c>
      <c r="BH39">
        <f>IF(BH38=MIN($T$38:$DK$38),1,0)</f>
        <v/>
      </c>
      <c r="BI39">
        <f>IF(BI38=MIN($T$38:$DK$38),1,0)</f>
        <v/>
      </c>
      <c r="BJ39">
        <f>IF(BJ38=MIN($T$38:$DK$38),1,0)</f>
        <v/>
      </c>
      <c r="BK39">
        <f>IF(BK38=MIN($T$38:$DK$38),1,0)</f>
        <v/>
      </c>
      <c r="BL39">
        <f>IF(BL38=MIN($T$38:$DK$38),1,0)</f>
        <v/>
      </c>
      <c r="BM39">
        <f>IF(BM38=MIN($T$38:$DK$38),1,0)</f>
        <v/>
      </c>
      <c r="BN39">
        <f>IF(BN38=MIN($T$38:$DK$38),1,0)</f>
        <v/>
      </c>
      <c r="BO39">
        <f>IF(BO38=MIN($T$38:$DK$38),1,0)</f>
        <v/>
      </c>
      <c r="BP39">
        <f>IF(BP38=MIN($T$38:$DK$38),1,0)</f>
        <v/>
      </c>
      <c r="BQ39">
        <f>IF(BQ38=MIN($T$38:$DK$38),1,0)</f>
        <v/>
      </c>
      <c r="BR39">
        <f>IF(BR38=MIN($T$38:$DK$38),1,0)</f>
        <v/>
      </c>
      <c r="BS39">
        <f>IF(BS38=MIN($T$38:$DK$38),1,0)</f>
        <v/>
      </c>
      <c r="BT39">
        <f>IF(BT38=MIN($T$38:$DK$38),1,0)</f>
        <v/>
      </c>
      <c r="BU39">
        <f>IF(BU38=MIN($T$38:$DK$38),1,0)</f>
        <v/>
      </c>
      <c r="BV39">
        <f>IF(BV38=MIN($T$38:$DK$38),1,0)</f>
        <v/>
      </c>
      <c r="BW39">
        <f>IF(BW38=MIN($T$38:$DK$38),1,0)</f>
        <v/>
      </c>
      <c r="BX39">
        <f>IF(BX38=MIN($T$38:$DK$38),1,0)</f>
        <v/>
      </c>
      <c r="BY39">
        <f>IF(BY38=MIN($T$38:$DK$38),1,0)</f>
        <v/>
      </c>
      <c r="BZ39">
        <f>IF(BZ38=MIN($T$38:$DK$38),1,0)</f>
        <v/>
      </c>
      <c r="CA39">
        <f>IF(CA38=MIN($T$38:$DK$38),1,0)</f>
        <v/>
      </c>
      <c r="CB39">
        <f>IF(CB38=MIN($T$38:$DK$38),1,0)</f>
        <v/>
      </c>
      <c r="CC39">
        <f>IF(CC38=MIN($T$38:$DK$38),1,0)</f>
        <v/>
      </c>
      <c r="CD39">
        <f>IF(CD38=MIN($T$38:$DK$38),1,0)</f>
        <v/>
      </c>
      <c r="CE39">
        <f>IF(CE38=MIN($T$38:$DK$38),1,0)</f>
        <v/>
      </c>
      <c r="CF39">
        <f>IF(CF38=MIN($T$38:$DK$38),1,0)</f>
        <v/>
      </c>
      <c r="CG39">
        <f>IF(CG38=MIN($T$38:$DK$38),1,0)</f>
        <v/>
      </c>
      <c r="CH39">
        <f>IF(CH38=MIN($T$38:$DK$38),1,0)</f>
        <v/>
      </c>
      <c r="CI39">
        <f>IF(CI38=MIN($T$38:$DK$38),1,0)</f>
        <v/>
      </c>
      <c r="CJ39">
        <f>IF(CJ38=MIN($T$38:$DK$38),1,0)</f>
        <v/>
      </c>
      <c r="CK39">
        <f>IF(CK38=MIN($T$38:$DK$38),1,0)</f>
        <v/>
      </c>
      <c r="CL39">
        <f>IF(CL38=MIN($T$38:$DK$38),1,0)</f>
        <v/>
      </c>
      <c r="CM39">
        <f>IF(CM38=MIN($T$38:$DK$38),1,0)</f>
        <v/>
      </c>
      <c r="CN39">
        <f>IF(CN38=MIN($T$38:$DK$38),1,0)</f>
        <v/>
      </c>
      <c r="CO39">
        <f>IF(CO38=MIN($T$38:$DK$38),1,0)</f>
        <v/>
      </c>
      <c r="CP39">
        <f>IF(CP38=MIN($T$38:$DK$38),1,0)</f>
        <v/>
      </c>
      <c r="CQ39">
        <f>IF(CQ38=MIN($T$38:$DK$38),1,0)</f>
        <v/>
      </c>
      <c r="CR39">
        <f>IF(CR38=MIN($T$38:$DK$38),1,0)</f>
        <v/>
      </c>
      <c r="CS39">
        <f>IF(CS38=MIN($T$38:$DK$38),1,0)</f>
        <v/>
      </c>
      <c r="CT39">
        <f>IF(CT38=MIN($T$38:$DK$38),1,0)</f>
        <v/>
      </c>
      <c r="CU39">
        <f>IF(CU38=MIN($T$38:$DK$38),1,0)</f>
        <v/>
      </c>
      <c r="CV39">
        <f>IF(CV38=MIN($T$38:$DK$38),1,0)</f>
        <v/>
      </c>
      <c r="CW39">
        <f>IF(CW38=MIN($T$38:$DK$38),1,0)</f>
        <v/>
      </c>
      <c r="CX39">
        <f>IF(CX38=MIN($T$38:$DK$38),1,0)</f>
        <v/>
      </c>
      <c r="CY39">
        <f>IF(CY38=MIN($T$38:$DK$38),1,0)</f>
        <v/>
      </c>
      <c r="CZ39">
        <f>IF(CZ38=MIN($T$38:$DK$38),1,0)</f>
        <v/>
      </c>
      <c r="DA39">
        <f>IF(DA38=MIN($T$38:$DK$38),1,0)</f>
        <v/>
      </c>
      <c r="DB39">
        <f>IF(DB38=MIN($T$38:$DK$38),1,0)</f>
        <v/>
      </c>
      <c r="DC39">
        <f>IF(DC38=MIN($T$38:$DK$38),1,0)</f>
        <v/>
      </c>
      <c r="DD39">
        <f>IF(DD38=MIN($T$38:$DK$38),1,0)</f>
        <v/>
      </c>
      <c r="DE39">
        <f>IF(DE38=MIN($T$38:$DK$38),1,0)</f>
        <v/>
      </c>
      <c r="DF39">
        <f>IF(DF38=MIN($T$38:$DK$38),1,0)</f>
        <v/>
      </c>
      <c r="DG39">
        <f>IF(DG38=MIN($T$38:$DK$38),1,0)</f>
        <v/>
      </c>
      <c r="DH39">
        <f>IF(DH38=MIN($T$38:$DK$38),1,0)</f>
        <v/>
      </c>
      <c r="DI39">
        <f>IF(DI38=MIN($T$38:$DK$38),1,0)</f>
        <v/>
      </c>
      <c r="DJ39">
        <f>IF(DJ38=MIN($T$38:$DK$38),1,0)</f>
        <v/>
      </c>
      <c r="DK39">
        <f>IF(DK38=MIN($T$38:$DK$38),1,0)</f>
        <v/>
      </c>
    </row>
    <row r="40">
      <c r="H40" t="n">
        <v>3</v>
      </c>
      <c r="I40" s="10">
        <f>IF($I$11="","",IF(H40=0,0,$I$13*H40^$I$12/($I$11^$I$12+H40^$I$12)))</f>
        <v/>
      </c>
      <c r="J40" s="18">
        <f>IF($I$11="","",IF(H40=0,"",I40-I39))</f>
        <v/>
      </c>
      <c r="K40" s="19">
        <f>IF($I$11="","",$I$6*I40-$I$7*H40)</f>
        <v/>
      </c>
      <c r="S40" s="2" t="inlineStr">
        <is>
          <t>unit curve per bucket</t>
        </is>
      </c>
    </row>
    <row r="41">
      <c r="H41" t="n">
        <v>4</v>
      </c>
      <c r="I41" s="10">
        <f>IF($I$11="","",IF(H41=0,0,$I$13*H41^$I$12/($I$11^$I$12+H41^$I$12)))</f>
        <v/>
      </c>
      <c r="J41" s="18">
        <f>IF($I$11="","",IF(H41=0,"",I41-I40))</f>
        <v/>
      </c>
      <c r="K41" s="19">
        <f>IF($I$11="","",$I$6*I41-$I$7*H41)</f>
        <v/>
      </c>
      <c r="T41">
        <f>IF($A$6="",0,$A$6^T$36/(T$35^T$36+$A$6^T$36))</f>
        <v/>
      </c>
      <c r="U41">
        <f>IF($A$6="",0,$A$6^U$36/(U$35^U$36+$A$6^U$36))</f>
        <v/>
      </c>
      <c r="V41">
        <f>IF($A$6="",0,$A$6^V$36/(V$35^V$36+$A$6^V$36))</f>
        <v/>
      </c>
      <c r="W41">
        <f>IF($A$6="",0,$A$6^W$36/(W$35^W$36+$A$6^W$36))</f>
        <v/>
      </c>
      <c r="X41">
        <f>IF($A$6="",0,$A$6^X$36/(X$35^X$36+$A$6^X$36))</f>
        <v/>
      </c>
      <c r="Y41">
        <f>IF($A$6="",0,$A$6^Y$36/(Y$35^Y$36+$A$6^Y$36))</f>
        <v/>
      </c>
      <c r="Z41">
        <f>IF($A$6="",0,$A$6^Z$36/(Z$35^Z$36+$A$6^Z$36))</f>
        <v/>
      </c>
      <c r="AA41">
        <f>IF($A$6="",0,$A$6^AA$36/(AA$35^AA$36+$A$6^AA$36))</f>
        <v/>
      </c>
      <c r="AB41">
        <f>IF($A$6="",0,$A$6^AB$36/(AB$35^AB$36+$A$6^AB$36))</f>
        <v/>
      </c>
      <c r="AC41">
        <f>IF($A$6="",0,$A$6^AC$36/(AC$35^AC$36+$A$6^AC$36))</f>
        <v/>
      </c>
      <c r="AD41">
        <f>IF($A$6="",0,$A$6^AD$36/(AD$35^AD$36+$A$6^AD$36))</f>
        <v/>
      </c>
      <c r="AE41">
        <f>IF($A$6="",0,$A$6^AE$36/(AE$35^AE$36+$A$6^AE$36))</f>
        <v/>
      </c>
      <c r="AF41">
        <f>IF($A$6="",0,$A$6^AF$36/(AF$35^AF$36+$A$6^AF$36))</f>
        <v/>
      </c>
      <c r="AG41">
        <f>IF($A$6="",0,$A$6^AG$36/(AG$35^AG$36+$A$6^AG$36))</f>
        <v/>
      </c>
      <c r="AH41">
        <f>IF($A$6="",0,$A$6^AH$36/(AH$35^AH$36+$A$6^AH$36))</f>
        <v/>
      </c>
      <c r="AI41">
        <f>IF($A$6="",0,$A$6^AI$36/(AI$35^AI$36+$A$6^AI$36))</f>
        <v/>
      </c>
      <c r="AJ41">
        <f>IF($A$6="",0,$A$6^AJ$36/(AJ$35^AJ$36+$A$6^AJ$36))</f>
        <v/>
      </c>
      <c r="AK41">
        <f>IF($A$6="",0,$A$6^AK$36/(AK$35^AK$36+$A$6^AK$36))</f>
        <v/>
      </c>
      <c r="AL41">
        <f>IF($A$6="",0,$A$6^AL$36/(AL$35^AL$36+$A$6^AL$36))</f>
        <v/>
      </c>
      <c r="AM41">
        <f>IF($A$6="",0,$A$6^AM$36/(AM$35^AM$36+$A$6^AM$36))</f>
        <v/>
      </c>
      <c r="AN41">
        <f>IF($A$6="",0,$A$6^AN$36/(AN$35^AN$36+$A$6^AN$36))</f>
        <v/>
      </c>
      <c r="AO41">
        <f>IF($A$6="",0,$A$6^AO$36/(AO$35^AO$36+$A$6^AO$36))</f>
        <v/>
      </c>
      <c r="AP41">
        <f>IF($A$6="",0,$A$6^AP$36/(AP$35^AP$36+$A$6^AP$36))</f>
        <v/>
      </c>
      <c r="AQ41">
        <f>IF($A$6="",0,$A$6^AQ$36/(AQ$35^AQ$36+$A$6^AQ$36))</f>
        <v/>
      </c>
      <c r="AR41">
        <f>IF($A$6="",0,$A$6^AR$36/(AR$35^AR$36+$A$6^AR$36))</f>
        <v/>
      </c>
      <c r="AS41">
        <f>IF($A$6="",0,$A$6^AS$36/(AS$35^AS$36+$A$6^AS$36))</f>
        <v/>
      </c>
      <c r="AT41">
        <f>IF($A$6="",0,$A$6^AT$36/(AT$35^AT$36+$A$6^AT$36))</f>
        <v/>
      </c>
      <c r="AU41">
        <f>IF($A$6="",0,$A$6^AU$36/(AU$35^AU$36+$A$6^AU$36))</f>
        <v/>
      </c>
      <c r="AV41">
        <f>IF($A$6="",0,$A$6^AV$36/(AV$35^AV$36+$A$6^AV$36))</f>
        <v/>
      </c>
      <c r="AW41">
        <f>IF($A$6="",0,$A$6^AW$36/(AW$35^AW$36+$A$6^AW$36))</f>
        <v/>
      </c>
      <c r="AX41">
        <f>IF($A$6="",0,$A$6^AX$36/(AX$35^AX$36+$A$6^AX$36))</f>
        <v/>
      </c>
      <c r="AY41">
        <f>IF($A$6="",0,$A$6^AY$36/(AY$35^AY$36+$A$6^AY$36))</f>
        <v/>
      </c>
      <c r="AZ41">
        <f>IF($A$6="",0,$A$6^AZ$36/(AZ$35^AZ$36+$A$6^AZ$36))</f>
        <v/>
      </c>
      <c r="BA41">
        <f>IF($A$6="",0,$A$6^BA$36/(BA$35^BA$36+$A$6^BA$36))</f>
        <v/>
      </c>
      <c r="BB41">
        <f>IF($A$6="",0,$A$6^BB$36/(BB$35^BB$36+$A$6^BB$36))</f>
        <v/>
      </c>
      <c r="BC41">
        <f>IF($A$6="",0,$A$6^BC$36/(BC$35^BC$36+$A$6^BC$36))</f>
        <v/>
      </c>
      <c r="BD41">
        <f>IF($A$6="",0,$A$6^BD$36/(BD$35^BD$36+$A$6^BD$36))</f>
        <v/>
      </c>
      <c r="BE41">
        <f>IF($A$6="",0,$A$6^BE$36/(BE$35^BE$36+$A$6^BE$36))</f>
        <v/>
      </c>
      <c r="BF41">
        <f>IF($A$6="",0,$A$6^BF$36/(BF$35^BF$36+$A$6^BF$36))</f>
        <v/>
      </c>
      <c r="BG41">
        <f>IF($A$6="",0,$A$6^BG$36/(BG$35^BG$36+$A$6^BG$36))</f>
        <v/>
      </c>
      <c r="BH41">
        <f>IF($A$6="",0,$A$6^BH$36/(BH$35^BH$36+$A$6^BH$36))</f>
        <v/>
      </c>
      <c r="BI41">
        <f>IF($A$6="",0,$A$6^BI$36/(BI$35^BI$36+$A$6^BI$36))</f>
        <v/>
      </c>
      <c r="BJ41">
        <f>IF($A$6="",0,$A$6^BJ$36/(BJ$35^BJ$36+$A$6^BJ$36))</f>
        <v/>
      </c>
      <c r="BK41">
        <f>IF($A$6="",0,$A$6^BK$36/(BK$35^BK$36+$A$6^BK$36))</f>
        <v/>
      </c>
      <c r="BL41">
        <f>IF($A$6="",0,$A$6^BL$36/(BL$35^BL$36+$A$6^BL$36))</f>
        <v/>
      </c>
      <c r="BM41">
        <f>IF($A$6="",0,$A$6^BM$36/(BM$35^BM$36+$A$6^BM$36))</f>
        <v/>
      </c>
      <c r="BN41">
        <f>IF($A$6="",0,$A$6^BN$36/(BN$35^BN$36+$A$6^BN$36))</f>
        <v/>
      </c>
      <c r="BO41">
        <f>IF($A$6="",0,$A$6^BO$36/(BO$35^BO$36+$A$6^BO$36))</f>
        <v/>
      </c>
      <c r="BP41">
        <f>IF($A$6="",0,$A$6^BP$36/(BP$35^BP$36+$A$6^BP$36))</f>
        <v/>
      </c>
      <c r="BQ41">
        <f>IF($A$6="",0,$A$6^BQ$36/(BQ$35^BQ$36+$A$6^BQ$36))</f>
        <v/>
      </c>
      <c r="BR41">
        <f>IF($A$6="",0,$A$6^BR$36/(BR$35^BR$36+$A$6^BR$36))</f>
        <v/>
      </c>
      <c r="BS41">
        <f>IF($A$6="",0,$A$6^BS$36/(BS$35^BS$36+$A$6^BS$36))</f>
        <v/>
      </c>
      <c r="BT41">
        <f>IF($A$6="",0,$A$6^BT$36/(BT$35^BT$36+$A$6^BT$36))</f>
        <v/>
      </c>
      <c r="BU41">
        <f>IF($A$6="",0,$A$6^BU$36/(BU$35^BU$36+$A$6^BU$36))</f>
        <v/>
      </c>
      <c r="BV41">
        <f>IF($A$6="",0,$A$6^BV$36/(BV$35^BV$36+$A$6^BV$36))</f>
        <v/>
      </c>
      <c r="BW41">
        <f>IF($A$6="",0,$A$6^BW$36/(BW$35^BW$36+$A$6^BW$36))</f>
        <v/>
      </c>
      <c r="BX41">
        <f>IF($A$6="",0,$A$6^BX$36/(BX$35^BX$36+$A$6^BX$36))</f>
        <v/>
      </c>
      <c r="BY41">
        <f>IF($A$6="",0,$A$6^BY$36/(BY$35^BY$36+$A$6^BY$36))</f>
        <v/>
      </c>
      <c r="BZ41">
        <f>IF($A$6="",0,$A$6^BZ$36/(BZ$35^BZ$36+$A$6^BZ$36))</f>
        <v/>
      </c>
      <c r="CA41">
        <f>IF($A$6="",0,$A$6^CA$36/(CA$35^CA$36+$A$6^CA$36))</f>
        <v/>
      </c>
      <c r="CB41">
        <f>IF($A$6="",0,$A$6^CB$36/(CB$35^CB$36+$A$6^CB$36))</f>
        <v/>
      </c>
      <c r="CC41">
        <f>IF($A$6="",0,$A$6^CC$36/(CC$35^CC$36+$A$6^CC$36))</f>
        <v/>
      </c>
      <c r="CD41">
        <f>IF($A$6="",0,$A$6^CD$36/(CD$35^CD$36+$A$6^CD$36))</f>
        <v/>
      </c>
      <c r="CE41">
        <f>IF($A$6="",0,$A$6^CE$36/(CE$35^CE$36+$A$6^CE$36))</f>
        <v/>
      </c>
      <c r="CF41">
        <f>IF($A$6="",0,$A$6^CF$36/(CF$35^CF$36+$A$6^CF$36))</f>
        <v/>
      </c>
      <c r="CG41">
        <f>IF($A$6="",0,$A$6^CG$36/(CG$35^CG$36+$A$6^CG$36))</f>
        <v/>
      </c>
      <c r="CH41">
        <f>IF($A$6="",0,$A$6^CH$36/(CH$35^CH$36+$A$6^CH$36))</f>
        <v/>
      </c>
      <c r="CI41">
        <f>IF($A$6="",0,$A$6^CI$36/(CI$35^CI$36+$A$6^CI$36))</f>
        <v/>
      </c>
      <c r="CJ41">
        <f>IF($A$6="",0,$A$6^CJ$36/(CJ$35^CJ$36+$A$6^CJ$36))</f>
        <v/>
      </c>
      <c r="CK41">
        <f>IF($A$6="",0,$A$6^CK$36/(CK$35^CK$36+$A$6^CK$36))</f>
        <v/>
      </c>
      <c r="CL41">
        <f>IF($A$6="",0,$A$6^CL$36/(CL$35^CL$36+$A$6^CL$36))</f>
        <v/>
      </c>
      <c r="CM41">
        <f>IF($A$6="",0,$A$6^CM$36/(CM$35^CM$36+$A$6^CM$36))</f>
        <v/>
      </c>
      <c r="CN41">
        <f>IF($A$6="",0,$A$6^CN$36/(CN$35^CN$36+$A$6^CN$36))</f>
        <v/>
      </c>
      <c r="CO41">
        <f>IF($A$6="",0,$A$6^CO$36/(CO$35^CO$36+$A$6^CO$36))</f>
        <v/>
      </c>
      <c r="CP41">
        <f>IF($A$6="",0,$A$6^CP$36/(CP$35^CP$36+$A$6^CP$36))</f>
        <v/>
      </c>
      <c r="CQ41">
        <f>IF($A$6="",0,$A$6^CQ$36/(CQ$35^CQ$36+$A$6^CQ$36))</f>
        <v/>
      </c>
      <c r="CR41">
        <f>IF($A$6="",0,$A$6^CR$36/(CR$35^CR$36+$A$6^CR$36))</f>
        <v/>
      </c>
      <c r="CS41">
        <f>IF($A$6="",0,$A$6^CS$36/(CS$35^CS$36+$A$6^CS$36))</f>
        <v/>
      </c>
      <c r="CT41">
        <f>IF($A$6="",0,$A$6^CT$36/(CT$35^CT$36+$A$6^CT$36))</f>
        <v/>
      </c>
      <c r="CU41">
        <f>IF($A$6="",0,$A$6^CU$36/(CU$35^CU$36+$A$6^CU$36))</f>
        <v/>
      </c>
      <c r="CV41">
        <f>IF($A$6="",0,$A$6^CV$36/(CV$35^CV$36+$A$6^CV$36))</f>
        <v/>
      </c>
      <c r="CW41">
        <f>IF($A$6="",0,$A$6^CW$36/(CW$35^CW$36+$A$6^CW$36))</f>
        <v/>
      </c>
      <c r="CX41">
        <f>IF($A$6="",0,$A$6^CX$36/(CX$35^CX$36+$A$6^CX$36))</f>
        <v/>
      </c>
      <c r="CY41">
        <f>IF($A$6="",0,$A$6^CY$36/(CY$35^CY$36+$A$6^CY$36))</f>
        <v/>
      </c>
      <c r="CZ41">
        <f>IF($A$6="",0,$A$6^CZ$36/(CZ$35^CZ$36+$A$6^CZ$36))</f>
        <v/>
      </c>
      <c r="DA41">
        <f>IF($A$6="",0,$A$6^DA$36/(DA$35^DA$36+$A$6^DA$36))</f>
        <v/>
      </c>
      <c r="DB41">
        <f>IF($A$6="",0,$A$6^DB$36/(DB$35^DB$36+$A$6^DB$36))</f>
        <v/>
      </c>
      <c r="DC41">
        <f>IF($A$6="",0,$A$6^DC$36/(DC$35^DC$36+$A$6^DC$36))</f>
        <v/>
      </c>
      <c r="DD41">
        <f>IF($A$6="",0,$A$6^DD$36/(DD$35^DD$36+$A$6^DD$36))</f>
        <v/>
      </c>
      <c r="DE41">
        <f>IF($A$6="",0,$A$6^DE$36/(DE$35^DE$36+$A$6^DE$36))</f>
        <v/>
      </c>
      <c r="DF41">
        <f>IF($A$6="",0,$A$6^DF$36/(DF$35^DF$36+$A$6^DF$36))</f>
        <v/>
      </c>
      <c r="DG41">
        <f>IF($A$6="",0,$A$6^DG$36/(DG$35^DG$36+$A$6^DG$36))</f>
        <v/>
      </c>
      <c r="DH41">
        <f>IF($A$6="",0,$A$6^DH$36/(DH$35^DH$36+$A$6^DH$36))</f>
        <v/>
      </c>
      <c r="DI41">
        <f>IF($A$6="",0,$A$6^DI$36/(DI$35^DI$36+$A$6^DI$36))</f>
        <v/>
      </c>
      <c r="DJ41">
        <f>IF($A$6="",0,$A$6^DJ$36/(DJ$35^DJ$36+$A$6^DJ$36))</f>
        <v/>
      </c>
      <c r="DK41">
        <f>IF($A$6="",0,$A$6^DK$36/(DK$35^DK$36+$A$6^DK$36))</f>
        <v/>
      </c>
    </row>
    <row r="42">
      <c r="H42" t="n">
        <v>5</v>
      </c>
      <c r="I42" s="10">
        <f>IF($I$11="","",IF(H42=0,0,$I$13*H42^$I$12/($I$11^$I$12+H42^$I$12)))</f>
        <v/>
      </c>
      <c r="J42" s="18">
        <f>IF($I$11="","",IF(H42=0,"",I42-I41))</f>
        <v/>
      </c>
      <c r="K42" s="19">
        <f>IF($I$11="","",$I$6*I42-$I$7*H42)</f>
        <v/>
      </c>
      <c r="T42">
        <f>IF($A$7="",0,$A$7^T$36/(T$35^T$36+$A$7^T$36))</f>
        <v/>
      </c>
      <c r="U42">
        <f>IF($A$7="",0,$A$7^U$36/(U$35^U$36+$A$7^U$36))</f>
        <v/>
      </c>
      <c r="V42">
        <f>IF($A$7="",0,$A$7^V$36/(V$35^V$36+$A$7^V$36))</f>
        <v/>
      </c>
      <c r="W42">
        <f>IF($A$7="",0,$A$7^W$36/(W$35^W$36+$A$7^W$36))</f>
        <v/>
      </c>
      <c r="X42">
        <f>IF($A$7="",0,$A$7^X$36/(X$35^X$36+$A$7^X$36))</f>
        <v/>
      </c>
      <c r="Y42">
        <f>IF($A$7="",0,$A$7^Y$36/(Y$35^Y$36+$A$7^Y$36))</f>
        <v/>
      </c>
      <c r="Z42">
        <f>IF($A$7="",0,$A$7^Z$36/(Z$35^Z$36+$A$7^Z$36))</f>
        <v/>
      </c>
      <c r="AA42">
        <f>IF($A$7="",0,$A$7^AA$36/(AA$35^AA$36+$A$7^AA$36))</f>
        <v/>
      </c>
      <c r="AB42">
        <f>IF($A$7="",0,$A$7^AB$36/(AB$35^AB$36+$A$7^AB$36))</f>
        <v/>
      </c>
      <c r="AC42">
        <f>IF($A$7="",0,$A$7^AC$36/(AC$35^AC$36+$A$7^AC$36))</f>
        <v/>
      </c>
      <c r="AD42">
        <f>IF($A$7="",0,$A$7^AD$36/(AD$35^AD$36+$A$7^AD$36))</f>
        <v/>
      </c>
      <c r="AE42">
        <f>IF($A$7="",0,$A$7^AE$36/(AE$35^AE$36+$A$7^AE$36))</f>
        <v/>
      </c>
      <c r="AF42">
        <f>IF($A$7="",0,$A$7^AF$36/(AF$35^AF$36+$A$7^AF$36))</f>
        <v/>
      </c>
      <c r="AG42">
        <f>IF($A$7="",0,$A$7^AG$36/(AG$35^AG$36+$A$7^AG$36))</f>
        <v/>
      </c>
      <c r="AH42">
        <f>IF($A$7="",0,$A$7^AH$36/(AH$35^AH$36+$A$7^AH$36))</f>
        <v/>
      </c>
      <c r="AI42">
        <f>IF($A$7="",0,$A$7^AI$36/(AI$35^AI$36+$A$7^AI$36))</f>
        <v/>
      </c>
      <c r="AJ42">
        <f>IF($A$7="",0,$A$7^AJ$36/(AJ$35^AJ$36+$A$7^AJ$36))</f>
        <v/>
      </c>
      <c r="AK42">
        <f>IF($A$7="",0,$A$7^AK$36/(AK$35^AK$36+$A$7^AK$36))</f>
        <v/>
      </c>
      <c r="AL42">
        <f>IF($A$7="",0,$A$7^AL$36/(AL$35^AL$36+$A$7^AL$36))</f>
        <v/>
      </c>
      <c r="AM42">
        <f>IF($A$7="",0,$A$7^AM$36/(AM$35^AM$36+$A$7^AM$36))</f>
        <v/>
      </c>
      <c r="AN42">
        <f>IF($A$7="",0,$A$7^AN$36/(AN$35^AN$36+$A$7^AN$36))</f>
        <v/>
      </c>
      <c r="AO42">
        <f>IF($A$7="",0,$A$7^AO$36/(AO$35^AO$36+$A$7^AO$36))</f>
        <v/>
      </c>
      <c r="AP42">
        <f>IF($A$7="",0,$A$7^AP$36/(AP$35^AP$36+$A$7^AP$36))</f>
        <v/>
      </c>
      <c r="AQ42">
        <f>IF($A$7="",0,$A$7^AQ$36/(AQ$35^AQ$36+$A$7^AQ$36))</f>
        <v/>
      </c>
      <c r="AR42">
        <f>IF($A$7="",0,$A$7^AR$36/(AR$35^AR$36+$A$7^AR$36))</f>
        <v/>
      </c>
      <c r="AS42">
        <f>IF($A$7="",0,$A$7^AS$36/(AS$35^AS$36+$A$7^AS$36))</f>
        <v/>
      </c>
      <c r="AT42">
        <f>IF($A$7="",0,$A$7^AT$36/(AT$35^AT$36+$A$7^AT$36))</f>
        <v/>
      </c>
      <c r="AU42">
        <f>IF($A$7="",0,$A$7^AU$36/(AU$35^AU$36+$A$7^AU$36))</f>
        <v/>
      </c>
      <c r="AV42">
        <f>IF($A$7="",0,$A$7^AV$36/(AV$35^AV$36+$A$7^AV$36))</f>
        <v/>
      </c>
      <c r="AW42">
        <f>IF($A$7="",0,$A$7^AW$36/(AW$35^AW$36+$A$7^AW$36))</f>
        <v/>
      </c>
      <c r="AX42">
        <f>IF($A$7="",0,$A$7^AX$36/(AX$35^AX$36+$A$7^AX$36))</f>
        <v/>
      </c>
      <c r="AY42">
        <f>IF($A$7="",0,$A$7^AY$36/(AY$35^AY$36+$A$7^AY$36))</f>
        <v/>
      </c>
      <c r="AZ42">
        <f>IF($A$7="",0,$A$7^AZ$36/(AZ$35^AZ$36+$A$7^AZ$36))</f>
        <v/>
      </c>
      <c r="BA42">
        <f>IF($A$7="",0,$A$7^BA$36/(BA$35^BA$36+$A$7^BA$36))</f>
        <v/>
      </c>
      <c r="BB42">
        <f>IF($A$7="",0,$A$7^BB$36/(BB$35^BB$36+$A$7^BB$36))</f>
        <v/>
      </c>
      <c r="BC42">
        <f>IF($A$7="",0,$A$7^BC$36/(BC$35^BC$36+$A$7^BC$36))</f>
        <v/>
      </c>
      <c r="BD42">
        <f>IF($A$7="",0,$A$7^BD$36/(BD$35^BD$36+$A$7^BD$36))</f>
        <v/>
      </c>
      <c r="BE42">
        <f>IF($A$7="",0,$A$7^BE$36/(BE$35^BE$36+$A$7^BE$36))</f>
        <v/>
      </c>
      <c r="BF42">
        <f>IF($A$7="",0,$A$7^BF$36/(BF$35^BF$36+$A$7^BF$36))</f>
        <v/>
      </c>
      <c r="BG42">
        <f>IF($A$7="",0,$A$7^BG$36/(BG$35^BG$36+$A$7^BG$36))</f>
        <v/>
      </c>
      <c r="BH42">
        <f>IF($A$7="",0,$A$7^BH$36/(BH$35^BH$36+$A$7^BH$36))</f>
        <v/>
      </c>
      <c r="BI42">
        <f>IF($A$7="",0,$A$7^BI$36/(BI$35^BI$36+$A$7^BI$36))</f>
        <v/>
      </c>
      <c r="BJ42">
        <f>IF($A$7="",0,$A$7^BJ$36/(BJ$35^BJ$36+$A$7^BJ$36))</f>
        <v/>
      </c>
      <c r="BK42">
        <f>IF($A$7="",0,$A$7^BK$36/(BK$35^BK$36+$A$7^BK$36))</f>
        <v/>
      </c>
      <c r="BL42">
        <f>IF($A$7="",0,$A$7^BL$36/(BL$35^BL$36+$A$7^BL$36))</f>
        <v/>
      </c>
      <c r="BM42">
        <f>IF($A$7="",0,$A$7^BM$36/(BM$35^BM$36+$A$7^BM$36))</f>
        <v/>
      </c>
      <c r="BN42">
        <f>IF($A$7="",0,$A$7^BN$36/(BN$35^BN$36+$A$7^BN$36))</f>
        <v/>
      </c>
      <c r="BO42">
        <f>IF($A$7="",0,$A$7^BO$36/(BO$35^BO$36+$A$7^BO$36))</f>
        <v/>
      </c>
      <c r="BP42">
        <f>IF($A$7="",0,$A$7^BP$36/(BP$35^BP$36+$A$7^BP$36))</f>
        <v/>
      </c>
      <c r="BQ42">
        <f>IF($A$7="",0,$A$7^BQ$36/(BQ$35^BQ$36+$A$7^BQ$36))</f>
        <v/>
      </c>
      <c r="BR42">
        <f>IF($A$7="",0,$A$7^BR$36/(BR$35^BR$36+$A$7^BR$36))</f>
        <v/>
      </c>
      <c r="BS42">
        <f>IF($A$7="",0,$A$7^BS$36/(BS$35^BS$36+$A$7^BS$36))</f>
        <v/>
      </c>
      <c r="BT42">
        <f>IF($A$7="",0,$A$7^BT$36/(BT$35^BT$36+$A$7^BT$36))</f>
        <v/>
      </c>
      <c r="BU42">
        <f>IF($A$7="",0,$A$7^BU$36/(BU$35^BU$36+$A$7^BU$36))</f>
        <v/>
      </c>
      <c r="BV42">
        <f>IF($A$7="",0,$A$7^BV$36/(BV$35^BV$36+$A$7^BV$36))</f>
        <v/>
      </c>
      <c r="BW42">
        <f>IF($A$7="",0,$A$7^BW$36/(BW$35^BW$36+$A$7^BW$36))</f>
        <v/>
      </c>
      <c r="BX42">
        <f>IF($A$7="",0,$A$7^BX$36/(BX$35^BX$36+$A$7^BX$36))</f>
        <v/>
      </c>
      <c r="BY42">
        <f>IF($A$7="",0,$A$7^BY$36/(BY$35^BY$36+$A$7^BY$36))</f>
        <v/>
      </c>
      <c r="BZ42">
        <f>IF($A$7="",0,$A$7^BZ$36/(BZ$35^BZ$36+$A$7^BZ$36))</f>
        <v/>
      </c>
      <c r="CA42">
        <f>IF($A$7="",0,$A$7^CA$36/(CA$35^CA$36+$A$7^CA$36))</f>
        <v/>
      </c>
      <c r="CB42">
        <f>IF($A$7="",0,$A$7^CB$36/(CB$35^CB$36+$A$7^CB$36))</f>
        <v/>
      </c>
      <c r="CC42">
        <f>IF($A$7="",0,$A$7^CC$36/(CC$35^CC$36+$A$7^CC$36))</f>
        <v/>
      </c>
      <c r="CD42">
        <f>IF($A$7="",0,$A$7^CD$36/(CD$35^CD$36+$A$7^CD$36))</f>
        <v/>
      </c>
      <c r="CE42">
        <f>IF($A$7="",0,$A$7^CE$36/(CE$35^CE$36+$A$7^CE$36))</f>
        <v/>
      </c>
      <c r="CF42">
        <f>IF($A$7="",0,$A$7^CF$36/(CF$35^CF$36+$A$7^CF$36))</f>
        <v/>
      </c>
      <c r="CG42">
        <f>IF($A$7="",0,$A$7^CG$36/(CG$35^CG$36+$A$7^CG$36))</f>
        <v/>
      </c>
      <c r="CH42">
        <f>IF($A$7="",0,$A$7^CH$36/(CH$35^CH$36+$A$7^CH$36))</f>
        <v/>
      </c>
      <c r="CI42">
        <f>IF($A$7="",0,$A$7^CI$36/(CI$35^CI$36+$A$7^CI$36))</f>
        <v/>
      </c>
      <c r="CJ42">
        <f>IF($A$7="",0,$A$7^CJ$36/(CJ$35^CJ$36+$A$7^CJ$36))</f>
        <v/>
      </c>
      <c r="CK42">
        <f>IF($A$7="",0,$A$7^CK$36/(CK$35^CK$36+$A$7^CK$36))</f>
        <v/>
      </c>
      <c r="CL42">
        <f>IF($A$7="",0,$A$7^CL$36/(CL$35^CL$36+$A$7^CL$36))</f>
        <v/>
      </c>
      <c r="CM42">
        <f>IF($A$7="",0,$A$7^CM$36/(CM$35^CM$36+$A$7^CM$36))</f>
        <v/>
      </c>
      <c r="CN42">
        <f>IF($A$7="",0,$A$7^CN$36/(CN$35^CN$36+$A$7^CN$36))</f>
        <v/>
      </c>
      <c r="CO42">
        <f>IF($A$7="",0,$A$7^CO$36/(CO$35^CO$36+$A$7^CO$36))</f>
        <v/>
      </c>
      <c r="CP42">
        <f>IF($A$7="",0,$A$7^CP$36/(CP$35^CP$36+$A$7^CP$36))</f>
        <v/>
      </c>
      <c r="CQ42">
        <f>IF($A$7="",0,$A$7^CQ$36/(CQ$35^CQ$36+$A$7^CQ$36))</f>
        <v/>
      </c>
      <c r="CR42">
        <f>IF($A$7="",0,$A$7^CR$36/(CR$35^CR$36+$A$7^CR$36))</f>
        <v/>
      </c>
      <c r="CS42">
        <f>IF($A$7="",0,$A$7^CS$36/(CS$35^CS$36+$A$7^CS$36))</f>
        <v/>
      </c>
      <c r="CT42">
        <f>IF($A$7="",0,$A$7^CT$36/(CT$35^CT$36+$A$7^CT$36))</f>
        <v/>
      </c>
      <c r="CU42">
        <f>IF($A$7="",0,$A$7^CU$36/(CU$35^CU$36+$A$7^CU$36))</f>
        <v/>
      </c>
      <c r="CV42">
        <f>IF($A$7="",0,$A$7^CV$36/(CV$35^CV$36+$A$7^CV$36))</f>
        <v/>
      </c>
      <c r="CW42">
        <f>IF($A$7="",0,$A$7^CW$36/(CW$35^CW$36+$A$7^CW$36))</f>
        <v/>
      </c>
      <c r="CX42">
        <f>IF($A$7="",0,$A$7^CX$36/(CX$35^CX$36+$A$7^CX$36))</f>
        <v/>
      </c>
      <c r="CY42">
        <f>IF($A$7="",0,$A$7^CY$36/(CY$35^CY$36+$A$7^CY$36))</f>
        <v/>
      </c>
      <c r="CZ42">
        <f>IF($A$7="",0,$A$7^CZ$36/(CZ$35^CZ$36+$A$7^CZ$36))</f>
        <v/>
      </c>
      <c r="DA42">
        <f>IF($A$7="",0,$A$7^DA$36/(DA$35^DA$36+$A$7^DA$36))</f>
        <v/>
      </c>
      <c r="DB42">
        <f>IF($A$7="",0,$A$7^DB$36/(DB$35^DB$36+$A$7^DB$36))</f>
        <v/>
      </c>
      <c r="DC42">
        <f>IF($A$7="",0,$A$7^DC$36/(DC$35^DC$36+$A$7^DC$36))</f>
        <v/>
      </c>
      <c r="DD42">
        <f>IF($A$7="",0,$A$7^DD$36/(DD$35^DD$36+$A$7^DD$36))</f>
        <v/>
      </c>
      <c r="DE42">
        <f>IF($A$7="",0,$A$7^DE$36/(DE$35^DE$36+$A$7^DE$36))</f>
        <v/>
      </c>
      <c r="DF42">
        <f>IF($A$7="",0,$A$7^DF$36/(DF$35^DF$36+$A$7^DF$36))</f>
        <v/>
      </c>
      <c r="DG42">
        <f>IF($A$7="",0,$A$7^DG$36/(DG$35^DG$36+$A$7^DG$36))</f>
        <v/>
      </c>
      <c r="DH42">
        <f>IF($A$7="",0,$A$7^DH$36/(DH$35^DH$36+$A$7^DH$36))</f>
        <v/>
      </c>
      <c r="DI42">
        <f>IF($A$7="",0,$A$7^DI$36/(DI$35^DI$36+$A$7^DI$36))</f>
        <v/>
      </c>
      <c r="DJ42">
        <f>IF($A$7="",0,$A$7^DJ$36/(DJ$35^DJ$36+$A$7^DJ$36))</f>
        <v/>
      </c>
      <c r="DK42">
        <f>IF($A$7="",0,$A$7^DK$36/(DK$35^DK$36+$A$7^DK$36))</f>
        <v/>
      </c>
    </row>
    <row r="43">
      <c r="H43" t="n">
        <v>6</v>
      </c>
      <c r="I43" s="10">
        <f>IF($I$11="","",IF(H43=0,0,$I$13*H43^$I$12/($I$11^$I$12+H43^$I$12)))</f>
        <v/>
      </c>
      <c r="J43" s="18">
        <f>IF($I$11="","",IF(H43=0,"",I43-I42))</f>
        <v/>
      </c>
      <c r="K43" s="19">
        <f>IF($I$11="","",$I$6*I43-$I$7*H43)</f>
        <v/>
      </c>
      <c r="T43">
        <f>IF($A$8="",0,$A$8^T$36/(T$35^T$36+$A$8^T$36))</f>
        <v/>
      </c>
      <c r="U43">
        <f>IF($A$8="",0,$A$8^U$36/(U$35^U$36+$A$8^U$36))</f>
        <v/>
      </c>
      <c r="V43">
        <f>IF($A$8="",0,$A$8^V$36/(V$35^V$36+$A$8^V$36))</f>
        <v/>
      </c>
      <c r="W43">
        <f>IF($A$8="",0,$A$8^W$36/(W$35^W$36+$A$8^W$36))</f>
        <v/>
      </c>
      <c r="X43">
        <f>IF($A$8="",0,$A$8^X$36/(X$35^X$36+$A$8^X$36))</f>
        <v/>
      </c>
      <c r="Y43">
        <f>IF($A$8="",0,$A$8^Y$36/(Y$35^Y$36+$A$8^Y$36))</f>
        <v/>
      </c>
      <c r="Z43">
        <f>IF($A$8="",0,$A$8^Z$36/(Z$35^Z$36+$A$8^Z$36))</f>
        <v/>
      </c>
      <c r="AA43">
        <f>IF($A$8="",0,$A$8^AA$36/(AA$35^AA$36+$A$8^AA$36))</f>
        <v/>
      </c>
      <c r="AB43">
        <f>IF($A$8="",0,$A$8^AB$36/(AB$35^AB$36+$A$8^AB$36))</f>
        <v/>
      </c>
      <c r="AC43">
        <f>IF($A$8="",0,$A$8^AC$36/(AC$35^AC$36+$A$8^AC$36))</f>
        <v/>
      </c>
      <c r="AD43">
        <f>IF($A$8="",0,$A$8^AD$36/(AD$35^AD$36+$A$8^AD$36))</f>
        <v/>
      </c>
      <c r="AE43">
        <f>IF($A$8="",0,$A$8^AE$36/(AE$35^AE$36+$A$8^AE$36))</f>
        <v/>
      </c>
      <c r="AF43">
        <f>IF($A$8="",0,$A$8^AF$36/(AF$35^AF$36+$A$8^AF$36))</f>
        <v/>
      </c>
      <c r="AG43">
        <f>IF($A$8="",0,$A$8^AG$36/(AG$35^AG$36+$A$8^AG$36))</f>
        <v/>
      </c>
      <c r="AH43">
        <f>IF($A$8="",0,$A$8^AH$36/(AH$35^AH$36+$A$8^AH$36))</f>
        <v/>
      </c>
      <c r="AI43">
        <f>IF($A$8="",0,$A$8^AI$36/(AI$35^AI$36+$A$8^AI$36))</f>
        <v/>
      </c>
      <c r="AJ43">
        <f>IF($A$8="",0,$A$8^AJ$36/(AJ$35^AJ$36+$A$8^AJ$36))</f>
        <v/>
      </c>
      <c r="AK43">
        <f>IF($A$8="",0,$A$8^AK$36/(AK$35^AK$36+$A$8^AK$36))</f>
        <v/>
      </c>
      <c r="AL43">
        <f>IF($A$8="",0,$A$8^AL$36/(AL$35^AL$36+$A$8^AL$36))</f>
        <v/>
      </c>
      <c r="AM43">
        <f>IF($A$8="",0,$A$8^AM$36/(AM$35^AM$36+$A$8^AM$36))</f>
        <v/>
      </c>
      <c r="AN43">
        <f>IF($A$8="",0,$A$8^AN$36/(AN$35^AN$36+$A$8^AN$36))</f>
        <v/>
      </c>
      <c r="AO43">
        <f>IF($A$8="",0,$A$8^AO$36/(AO$35^AO$36+$A$8^AO$36))</f>
        <v/>
      </c>
      <c r="AP43">
        <f>IF($A$8="",0,$A$8^AP$36/(AP$35^AP$36+$A$8^AP$36))</f>
        <v/>
      </c>
      <c r="AQ43">
        <f>IF($A$8="",0,$A$8^AQ$36/(AQ$35^AQ$36+$A$8^AQ$36))</f>
        <v/>
      </c>
      <c r="AR43">
        <f>IF($A$8="",0,$A$8^AR$36/(AR$35^AR$36+$A$8^AR$36))</f>
        <v/>
      </c>
      <c r="AS43">
        <f>IF($A$8="",0,$A$8^AS$36/(AS$35^AS$36+$A$8^AS$36))</f>
        <v/>
      </c>
      <c r="AT43">
        <f>IF($A$8="",0,$A$8^AT$36/(AT$35^AT$36+$A$8^AT$36))</f>
        <v/>
      </c>
      <c r="AU43">
        <f>IF($A$8="",0,$A$8^AU$36/(AU$35^AU$36+$A$8^AU$36))</f>
        <v/>
      </c>
      <c r="AV43">
        <f>IF($A$8="",0,$A$8^AV$36/(AV$35^AV$36+$A$8^AV$36))</f>
        <v/>
      </c>
      <c r="AW43">
        <f>IF($A$8="",0,$A$8^AW$36/(AW$35^AW$36+$A$8^AW$36))</f>
        <v/>
      </c>
      <c r="AX43">
        <f>IF($A$8="",0,$A$8^AX$36/(AX$35^AX$36+$A$8^AX$36))</f>
        <v/>
      </c>
      <c r="AY43">
        <f>IF($A$8="",0,$A$8^AY$36/(AY$35^AY$36+$A$8^AY$36))</f>
        <v/>
      </c>
      <c r="AZ43">
        <f>IF($A$8="",0,$A$8^AZ$36/(AZ$35^AZ$36+$A$8^AZ$36))</f>
        <v/>
      </c>
      <c r="BA43">
        <f>IF($A$8="",0,$A$8^BA$36/(BA$35^BA$36+$A$8^BA$36))</f>
        <v/>
      </c>
      <c r="BB43">
        <f>IF($A$8="",0,$A$8^BB$36/(BB$35^BB$36+$A$8^BB$36))</f>
        <v/>
      </c>
      <c r="BC43">
        <f>IF($A$8="",0,$A$8^BC$36/(BC$35^BC$36+$A$8^BC$36))</f>
        <v/>
      </c>
      <c r="BD43">
        <f>IF($A$8="",0,$A$8^BD$36/(BD$35^BD$36+$A$8^BD$36))</f>
        <v/>
      </c>
      <c r="BE43">
        <f>IF($A$8="",0,$A$8^BE$36/(BE$35^BE$36+$A$8^BE$36))</f>
        <v/>
      </c>
      <c r="BF43">
        <f>IF($A$8="",0,$A$8^BF$36/(BF$35^BF$36+$A$8^BF$36))</f>
        <v/>
      </c>
      <c r="BG43">
        <f>IF($A$8="",0,$A$8^BG$36/(BG$35^BG$36+$A$8^BG$36))</f>
        <v/>
      </c>
      <c r="BH43">
        <f>IF($A$8="",0,$A$8^BH$36/(BH$35^BH$36+$A$8^BH$36))</f>
        <v/>
      </c>
      <c r="BI43">
        <f>IF($A$8="",0,$A$8^BI$36/(BI$35^BI$36+$A$8^BI$36))</f>
        <v/>
      </c>
      <c r="BJ43">
        <f>IF($A$8="",0,$A$8^BJ$36/(BJ$35^BJ$36+$A$8^BJ$36))</f>
        <v/>
      </c>
      <c r="BK43">
        <f>IF($A$8="",0,$A$8^BK$36/(BK$35^BK$36+$A$8^BK$36))</f>
        <v/>
      </c>
      <c r="BL43">
        <f>IF($A$8="",0,$A$8^BL$36/(BL$35^BL$36+$A$8^BL$36))</f>
        <v/>
      </c>
      <c r="BM43">
        <f>IF($A$8="",0,$A$8^BM$36/(BM$35^BM$36+$A$8^BM$36))</f>
        <v/>
      </c>
      <c r="BN43">
        <f>IF($A$8="",0,$A$8^BN$36/(BN$35^BN$36+$A$8^BN$36))</f>
        <v/>
      </c>
      <c r="BO43">
        <f>IF($A$8="",0,$A$8^BO$36/(BO$35^BO$36+$A$8^BO$36))</f>
        <v/>
      </c>
      <c r="BP43">
        <f>IF($A$8="",0,$A$8^BP$36/(BP$35^BP$36+$A$8^BP$36))</f>
        <v/>
      </c>
      <c r="BQ43">
        <f>IF($A$8="",0,$A$8^BQ$36/(BQ$35^BQ$36+$A$8^BQ$36))</f>
        <v/>
      </c>
      <c r="BR43">
        <f>IF($A$8="",0,$A$8^BR$36/(BR$35^BR$36+$A$8^BR$36))</f>
        <v/>
      </c>
      <c r="BS43">
        <f>IF($A$8="",0,$A$8^BS$36/(BS$35^BS$36+$A$8^BS$36))</f>
        <v/>
      </c>
      <c r="BT43">
        <f>IF($A$8="",0,$A$8^BT$36/(BT$35^BT$36+$A$8^BT$36))</f>
        <v/>
      </c>
      <c r="BU43">
        <f>IF($A$8="",0,$A$8^BU$36/(BU$35^BU$36+$A$8^BU$36))</f>
        <v/>
      </c>
      <c r="BV43">
        <f>IF($A$8="",0,$A$8^BV$36/(BV$35^BV$36+$A$8^BV$36))</f>
        <v/>
      </c>
      <c r="BW43">
        <f>IF($A$8="",0,$A$8^BW$36/(BW$35^BW$36+$A$8^BW$36))</f>
        <v/>
      </c>
      <c r="BX43">
        <f>IF($A$8="",0,$A$8^BX$36/(BX$35^BX$36+$A$8^BX$36))</f>
        <v/>
      </c>
      <c r="BY43">
        <f>IF($A$8="",0,$A$8^BY$36/(BY$35^BY$36+$A$8^BY$36))</f>
        <v/>
      </c>
      <c r="BZ43">
        <f>IF($A$8="",0,$A$8^BZ$36/(BZ$35^BZ$36+$A$8^BZ$36))</f>
        <v/>
      </c>
      <c r="CA43">
        <f>IF($A$8="",0,$A$8^CA$36/(CA$35^CA$36+$A$8^CA$36))</f>
        <v/>
      </c>
      <c r="CB43">
        <f>IF($A$8="",0,$A$8^CB$36/(CB$35^CB$36+$A$8^CB$36))</f>
        <v/>
      </c>
      <c r="CC43">
        <f>IF($A$8="",0,$A$8^CC$36/(CC$35^CC$36+$A$8^CC$36))</f>
        <v/>
      </c>
      <c r="CD43">
        <f>IF($A$8="",0,$A$8^CD$36/(CD$35^CD$36+$A$8^CD$36))</f>
        <v/>
      </c>
      <c r="CE43">
        <f>IF($A$8="",0,$A$8^CE$36/(CE$35^CE$36+$A$8^CE$36))</f>
        <v/>
      </c>
      <c r="CF43">
        <f>IF($A$8="",0,$A$8^CF$36/(CF$35^CF$36+$A$8^CF$36))</f>
        <v/>
      </c>
      <c r="CG43">
        <f>IF($A$8="",0,$A$8^CG$36/(CG$35^CG$36+$A$8^CG$36))</f>
        <v/>
      </c>
      <c r="CH43">
        <f>IF($A$8="",0,$A$8^CH$36/(CH$35^CH$36+$A$8^CH$36))</f>
        <v/>
      </c>
      <c r="CI43">
        <f>IF($A$8="",0,$A$8^CI$36/(CI$35^CI$36+$A$8^CI$36))</f>
        <v/>
      </c>
      <c r="CJ43">
        <f>IF($A$8="",0,$A$8^CJ$36/(CJ$35^CJ$36+$A$8^CJ$36))</f>
        <v/>
      </c>
      <c r="CK43">
        <f>IF($A$8="",0,$A$8^CK$36/(CK$35^CK$36+$A$8^CK$36))</f>
        <v/>
      </c>
      <c r="CL43">
        <f>IF($A$8="",0,$A$8^CL$36/(CL$35^CL$36+$A$8^CL$36))</f>
        <v/>
      </c>
      <c r="CM43">
        <f>IF($A$8="",0,$A$8^CM$36/(CM$35^CM$36+$A$8^CM$36))</f>
        <v/>
      </c>
      <c r="CN43">
        <f>IF($A$8="",0,$A$8^CN$36/(CN$35^CN$36+$A$8^CN$36))</f>
        <v/>
      </c>
      <c r="CO43">
        <f>IF($A$8="",0,$A$8^CO$36/(CO$35^CO$36+$A$8^CO$36))</f>
        <v/>
      </c>
      <c r="CP43">
        <f>IF($A$8="",0,$A$8^CP$36/(CP$35^CP$36+$A$8^CP$36))</f>
        <v/>
      </c>
      <c r="CQ43">
        <f>IF($A$8="",0,$A$8^CQ$36/(CQ$35^CQ$36+$A$8^CQ$36))</f>
        <v/>
      </c>
      <c r="CR43">
        <f>IF($A$8="",0,$A$8^CR$36/(CR$35^CR$36+$A$8^CR$36))</f>
        <v/>
      </c>
      <c r="CS43">
        <f>IF($A$8="",0,$A$8^CS$36/(CS$35^CS$36+$A$8^CS$36))</f>
        <v/>
      </c>
      <c r="CT43">
        <f>IF($A$8="",0,$A$8^CT$36/(CT$35^CT$36+$A$8^CT$36))</f>
        <v/>
      </c>
      <c r="CU43">
        <f>IF($A$8="",0,$A$8^CU$36/(CU$35^CU$36+$A$8^CU$36))</f>
        <v/>
      </c>
      <c r="CV43">
        <f>IF($A$8="",0,$A$8^CV$36/(CV$35^CV$36+$A$8^CV$36))</f>
        <v/>
      </c>
      <c r="CW43">
        <f>IF($A$8="",0,$A$8^CW$36/(CW$35^CW$36+$A$8^CW$36))</f>
        <v/>
      </c>
      <c r="CX43">
        <f>IF($A$8="",0,$A$8^CX$36/(CX$35^CX$36+$A$8^CX$36))</f>
        <v/>
      </c>
      <c r="CY43">
        <f>IF($A$8="",0,$A$8^CY$36/(CY$35^CY$36+$A$8^CY$36))</f>
        <v/>
      </c>
      <c r="CZ43">
        <f>IF($A$8="",0,$A$8^CZ$36/(CZ$35^CZ$36+$A$8^CZ$36))</f>
        <v/>
      </c>
      <c r="DA43">
        <f>IF($A$8="",0,$A$8^DA$36/(DA$35^DA$36+$A$8^DA$36))</f>
        <v/>
      </c>
      <c r="DB43">
        <f>IF($A$8="",0,$A$8^DB$36/(DB$35^DB$36+$A$8^DB$36))</f>
        <v/>
      </c>
      <c r="DC43">
        <f>IF($A$8="",0,$A$8^DC$36/(DC$35^DC$36+$A$8^DC$36))</f>
        <v/>
      </c>
      <c r="DD43">
        <f>IF($A$8="",0,$A$8^DD$36/(DD$35^DD$36+$A$8^DD$36))</f>
        <v/>
      </c>
      <c r="DE43">
        <f>IF($A$8="",0,$A$8^DE$36/(DE$35^DE$36+$A$8^DE$36))</f>
        <v/>
      </c>
      <c r="DF43">
        <f>IF($A$8="",0,$A$8^DF$36/(DF$35^DF$36+$A$8^DF$36))</f>
        <v/>
      </c>
      <c r="DG43">
        <f>IF($A$8="",0,$A$8^DG$36/(DG$35^DG$36+$A$8^DG$36))</f>
        <v/>
      </c>
      <c r="DH43">
        <f>IF($A$8="",0,$A$8^DH$36/(DH$35^DH$36+$A$8^DH$36))</f>
        <v/>
      </c>
      <c r="DI43">
        <f>IF($A$8="",0,$A$8^DI$36/(DI$35^DI$36+$A$8^DI$36))</f>
        <v/>
      </c>
      <c r="DJ43">
        <f>IF($A$8="",0,$A$8^DJ$36/(DJ$35^DJ$36+$A$8^DJ$36))</f>
        <v/>
      </c>
      <c r="DK43">
        <f>IF($A$8="",0,$A$8^DK$36/(DK$35^DK$36+$A$8^DK$36))</f>
        <v/>
      </c>
    </row>
    <row r="44">
      <c r="H44" t="n">
        <v>7</v>
      </c>
      <c r="I44" s="10">
        <f>IF($I$11="","",IF(H44=0,0,$I$13*H44^$I$12/($I$11^$I$12+H44^$I$12)))</f>
        <v/>
      </c>
      <c r="J44" s="18">
        <f>IF($I$11="","",IF(H44=0,"",I44-I43))</f>
        <v/>
      </c>
      <c r="K44" s="19">
        <f>IF($I$11="","",$I$6*I44-$I$7*H44)</f>
        <v/>
      </c>
      <c r="T44">
        <f>IF($A$9="",0,$A$9^T$36/(T$35^T$36+$A$9^T$36))</f>
        <v/>
      </c>
      <c r="U44">
        <f>IF($A$9="",0,$A$9^U$36/(U$35^U$36+$A$9^U$36))</f>
        <v/>
      </c>
      <c r="V44">
        <f>IF($A$9="",0,$A$9^V$36/(V$35^V$36+$A$9^V$36))</f>
        <v/>
      </c>
      <c r="W44">
        <f>IF($A$9="",0,$A$9^W$36/(W$35^W$36+$A$9^W$36))</f>
        <v/>
      </c>
      <c r="X44">
        <f>IF($A$9="",0,$A$9^X$36/(X$35^X$36+$A$9^X$36))</f>
        <v/>
      </c>
      <c r="Y44">
        <f>IF($A$9="",0,$A$9^Y$36/(Y$35^Y$36+$A$9^Y$36))</f>
        <v/>
      </c>
      <c r="Z44">
        <f>IF($A$9="",0,$A$9^Z$36/(Z$35^Z$36+$A$9^Z$36))</f>
        <v/>
      </c>
      <c r="AA44">
        <f>IF($A$9="",0,$A$9^AA$36/(AA$35^AA$36+$A$9^AA$36))</f>
        <v/>
      </c>
      <c r="AB44">
        <f>IF($A$9="",0,$A$9^AB$36/(AB$35^AB$36+$A$9^AB$36))</f>
        <v/>
      </c>
      <c r="AC44">
        <f>IF($A$9="",0,$A$9^AC$36/(AC$35^AC$36+$A$9^AC$36))</f>
        <v/>
      </c>
      <c r="AD44">
        <f>IF($A$9="",0,$A$9^AD$36/(AD$35^AD$36+$A$9^AD$36))</f>
        <v/>
      </c>
      <c r="AE44">
        <f>IF($A$9="",0,$A$9^AE$36/(AE$35^AE$36+$A$9^AE$36))</f>
        <v/>
      </c>
      <c r="AF44">
        <f>IF($A$9="",0,$A$9^AF$36/(AF$35^AF$36+$A$9^AF$36))</f>
        <v/>
      </c>
      <c r="AG44">
        <f>IF($A$9="",0,$A$9^AG$36/(AG$35^AG$36+$A$9^AG$36))</f>
        <v/>
      </c>
      <c r="AH44">
        <f>IF($A$9="",0,$A$9^AH$36/(AH$35^AH$36+$A$9^AH$36))</f>
        <v/>
      </c>
      <c r="AI44">
        <f>IF($A$9="",0,$A$9^AI$36/(AI$35^AI$36+$A$9^AI$36))</f>
        <v/>
      </c>
      <c r="AJ44">
        <f>IF($A$9="",0,$A$9^AJ$36/(AJ$35^AJ$36+$A$9^AJ$36))</f>
        <v/>
      </c>
      <c r="AK44">
        <f>IF($A$9="",0,$A$9^AK$36/(AK$35^AK$36+$A$9^AK$36))</f>
        <v/>
      </c>
      <c r="AL44">
        <f>IF($A$9="",0,$A$9^AL$36/(AL$35^AL$36+$A$9^AL$36))</f>
        <v/>
      </c>
      <c r="AM44">
        <f>IF($A$9="",0,$A$9^AM$36/(AM$35^AM$36+$A$9^AM$36))</f>
        <v/>
      </c>
      <c r="AN44">
        <f>IF($A$9="",0,$A$9^AN$36/(AN$35^AN$36+$A$9^AN$36))</f>
        <v/>
      </c>
      <c r="AO44">
        <f>IF($A$9="",0,$A$9^AO$36/(AO$35^AO$36+$A$9^AO$36))</f>
        <v/>
      </c>
      <c r="AP44">
        <f>IF($A$9="",0,$A$9^AP$36/(AP$35^AP$36+$A$9^AP$36))</f>
        <v/>
      </c>
      <c r="AQ44">
        <f>IF($A$9="",0,$A$9^AQ$36/(AQ$35^AQ$36+$A$9^AQ$36))</f>
        <v/>
      </c>
      <c r="AR44">
        <f>IF($A$9="",0,$A$9^AR$36/(AR$35^AR$36+$A$9^AR$36))</f>
        <v/>
      </c>
      <c r="AS44">
        <f>IF($A$9="",0,$A$9^AS$36/(AS$35^AS$36+$A$9^AS$36))</f>
        <v/>
      </c>
      <c r="AT44">
        <f>IF($A$9="",0,$A$9^AT$36/(AT$35^AT$36+$A$9^AT$36))</f>
        <v/>
      </c>
      <c r="AU44">
        <f>IF($A$9="",0,$A$9^AU$36/(AU$35^AU$36+$A$9^AU$36))</f>
        <v/>
      </c>
      <c r="AV44">
        <f>IF($A$9="",0,$A$9^AV$36/(AV$35^AV$36+$A$9^AV$36))</f>
        <v/>
      </c>
      <c r="AW44">
        <f>IF($A$9="",0,$A$9^AW$36/(AW$35^AW$36+$A$9^AW$36))</f>
        <v/>
      </c>
      <c r="AX44">
        <f>IF($A$9="",0,$A$9^AX$36/(AX$35^AX$36+$A$9^AX$36))</f>
        <v/>
      </c>
      <c r="AY44">
        <f>IF($A$9="",0,$A$9^AY$36/(AY$35^AY$36+$A$9^AY$36))</f>
        <v/>
      </c>
      <c r="AZ44">
        <f>IF($A$9="",0,$A$9^AZ$36/(AZ$35^AZ$36+$A$9^AZ$36))</f>
        <v/>
      </c>
      <c r="BA44">
        <f>IF($A$9="",0,$A$9^BA$36/(BA$35^BA$36+$A$9^BA$36))</f>
        <v/>
      </c>
      <c r="BB44">
        <f>IF($A$9="",0,$A$9^BB$36/(BB$35^BB$36+$A$9^BB$36))</f>
        <v/>
      </c>
      <c r="BC44">
        <f>IF($A$9="",0,$A$9^BC$36/(BC$35^BC$36+$A$9^BC$36))</f>
        <v/>
      </c>
      <c r="BD44">
        <f>IF($A$9="",0,$A$9^BD$36/(BD$35^BD$36+$A$9^BD$36))</f>
        <v/>
      </c>
      <c r="BE44">
        <f>IF($A$9="",0,$A$9^BE$36/(BE$35^BE$36+$A$9^BE$36))</f>
        <v/>
      </c>
      <c r="BF44">
        <f>IF($A$9="",0,$A$9^BF$36/(BF$35^BF$36+$A$9^BF$36))</f>
        <v/>
      </c>
      <c r="BG44">
        <f>IF($A$9="",0,$A$9^BG$36/(BG$35^BG$36+$A$9^BG$36))</f>
        <v/>
      </c>
      <c r="BH44">
        <f>IF($A$9="",0,$A$9^BH$36/(BH$35^BH$36+$A$9^BH$36))</f>
        <v/>
      </c>
      <c r="BI44">
        <f>IF($A$9="",0,$A$9^BI$36/(BI$35^BI$36+$A$9^BI$36))</f>
        <v/>
      </c>
      <c r="BJ44">
        <f>IF($A$9="",0,$A$9^BJ$36/(BJ$35^BJ$36+$A$9^BJ$36))</f>
        <v/>
      </c>
      <c r="BK44">
        <f>IF($A$9="",0,$A$9^BK$36/(BK$35^BK$36+$A$9^BK$36))</f>
        <v/>
      </c>
      <c r="BL44">
        <f>IF($A$9="",0,$A$9^BL$36/(BL$35^BL$36+$A$9^BL$36))</f>
        <v/>
      </c>
      <c r="BM44">
        <f>IF($A$9="",0,$A$9^BM$36/(BM$35^BM$36+$A$9^BM$36))</f>
        <v/>
      </c>
      <c r="BN44">
        <f>IF($A$9="",0,$A$9^BN$36/(BN$35^BN$36+$A$9^BN$36))</f>
        <v/>
      </c>
      <c r="BO44">
        <f>IF($A$9="",0,$A$9^BO$36/(BO$35^BO$36+$A$9^BO$36))</f>
        <v/>
      </c>
      <c r="BP44">
        <f>IF($A$9="",0,$A$9^BP$36/(BP$35^BP$36+$A$9^BP$36))</f>
        <v/>
      </c>
      <c r="BQ44">
        <f>IF($A$9="",0,$A$9^BQ$36/(BQ$35^BQ$36+$A$9^BQ$36))</f>
        <v/>
      </c>
      <c r="BR44">
        <f>IF($A$9="",0,$A$9^BR$36/(BR$35^BR$36+$A$9^BR$36))</f>
        <v/>
      </c>
      <c r="BS44">
        <f>IF($A$9="",0,$A$9^BS$36/(BS$35^BS$36+$A$9^BS$36))</f>
        <v/>
      </c>
      <c r="BT44">
        <f>IF($A$9="",0,$A$9^BT$36/(BT$35^BT$36+$A$9^BT$36))</f>
        <v/>
      </c>
      <c r="BU44">
        <f>IF($A$9="",0,$A$9^BU$36/(BU$35^BU$36+$A$9^BU$36))</f>
        <v/>
      </c>
      <c r="BV44">
        <f>IF($A$9="",0,$A$9^BV$36/(BV$35^BV$36+$A$9^BV$36))</f>
        <v/>
      </c>
      <c r="BW44">
        <f>IF($A$9="",0,$A$9^BW$36/(BW$35^BW$36+$A$9^BW$36))</f>
        <v/>
      </c>
      <c r="BX44">
        <f>IF($A$9="",0,$A$9^BX$36/(BX$35^BX$36+$A$9^BX$36))</f>
        <v/>
      </c>
      <c r="BY44">
        <f>IF($A$9="",0,$A$9^BY$36/(BY$35^BY$36+$A$9^BY$36))</f>
        <v/>
      </c>
      <c r="BZ44">
        <f>IF($A$9="",0,$A$9^BZ$36/(BZ$35^BZ$36+$A$9^BZ$36))</f>
        <v/>
      </c>
      <c r="CA44">
        <f>IF($A$9="",0,$A$9^CA$36/(CA$35^CA$36+$A$9^CA$36))</f>
        <v/>
      </c>
      <c r="CB44">
        <f>IF($A$9="",0,$A$9^CB$36/(CB$35^CB$36+$A$9^CB$36))</f>
        <v/>
      </c>
      <c r="CC44">
        <f>IF($A$9="",0,$A$9^CC$36/(CC$35^CC$36+$A$9^CC$36))</f>
        <v/>
      </c>
      <c r="CD44">
        <f>IF($A$9="",0,$A$9^CD$36/(CD$35^CD$36+$A$9^CD$36))</f>
        <v/>
      </c>
      <c r="CE44">
        <f>IF($A$9="",0,$A$9^CE$36/(CE$35^CE$36+$A$9^CE$36))</f>
        <v/>
      </c>
      <c r="CF44">
        <f>IF($A$9="",0,$A$9^CF$36/(CF$35^CF$36+$A$9^CF$36))</f>
        <v/>
      </c>
      <c r="CG44">
        <f>IF($A$9="",0,$A$9^CG$36/(CG$35^CG$36+$A$9^CG$36))</f>
        <v/>
      </c>
      <c r="CH44">
        <f>IF($A$9="",0,$A$9^CH$36/(CH$35^CH$36+$A$9^CH$36))</f>
        <v/>
      </c>
      <c r="CI44">
        <f>IF($A$9="",0,$A$9^CI$36/(CI$35^CI$36+$A$9^CI$36))</f>
        <v/>
      </c>
      <c r="CJ44">
        <f>IF($A$9="",0,$A$9^CJ$36/(CJ$35^CJ$36+$A$9^CJ$36))</f>
        <v/>
      </c>
      <c r="CK44">
        <f>IF($A$9="",0,$A$9^CK$36/(CK$35^CK$36+$A$9^CK$36))</f>
        <v/>
      </c>
      <c r="CL44">
        <f>IF($A$9="",0,$A$9^CL$36/(CL$35^CL$36+$A$9^CL$36))</f>
        <v/>
      </c>
      <c r="CM44">
        <f>IF($A$9="",0,$A$9^CM$36/(CM$35^CM$36+$A$9^CM$36))</f>
        <v/>
      </c>
      <c r="CN44">
        <f>IF($A$9="",0,$A$9^CN$36/(CN$35^CN$36+$A$9^CN$36))</f>
        <v/>
      </c>
      <c r="CO44">
        <f>IF($A$9="",0,$A$9^CO$36/(CO$35^CO$36+$A$9^CO$36))</f>
        <v/>
      </c>
      <c r="CP44">
        <f>IF($A$9="",0,$A$9^CP$36/(CP$35^CP$36+$A$9^CP$36))</f>
        <v/>
      </c>
      <c r="CQ44">
        <f>IF($A$9="",0,$A$9^CQ$36/(CQ$35^CQ$36+$A$9^CQ$36))</f>
        <v/>
      </c>
      <c r="CR44">
        <f>IF($A$9="",0,$A$9^CR$36/(CR$35^CR$36+$A$9^CR$36))</f>
        <v/>
      </c>
      <c r="CS44">
        <f>IF($A$9="",0,$A$9^CS$36/(CS$35^CS$36+$A$9^CS$36))</f>
        <v/>
      </c>
      <c r="CT44">
        <f>IF($A$9="",0,$A$9^CT$36/(CT$35^CT$36+$A$9^CT$36))</f>
        <v/>
      </c>
      <c r="CU44">
        <f>IF($A$9="",0,$A$9^CU$36/(CU$35^CU$36+$A$9^CU$36))</f>
        <v/>
      </c>
      <c r="CV44">
        <f>IF($A$9="",0,$A$9^CV$36/(CV$35^CV$36+$A$9^CV$36))</f>
        <v/>
      </c>
      <c r="CW44">
        <f>IF($A$9="",0,$A$9^CW$36/(CW$35^CW$36+$A$9^CW$36))</f>
        <v/>
      </c>
      <c r="CX44">
        <f>IF($A$9="",0,$A$9^CX$36/(CX$35^CX$36+$A$9^CX$36))</f>
        <v/>
      </c>
      <c r="CY44">
        <f>IF($A$9="",0,$A$9^CY$36/(CY$35^CY$36+$A$9^CY$36))</f>
        <v/>
      </c>
      <c r="CZ44">
        <f>IF($A$9="",0,$A$9^CZ$36/(CZ$35^CZ$36+$A$9^CZ$36))</f>
        <v/>
      </c>
      <c r="DA44">
        <f>IF($A$9="",0,$A$9^DA$36/(DA$35^DA$36+$A$9^DA$36))</f>
        <v/>
      </c>
      <c r="DB44">
        <f>IF($A$9="",0,$A$9^DB$36/(DB$35^DB$36+$A$9^DB$36))</f>
        <v/>
      </c>
      <c r="DC44">
        <f>IF($A$9="",0,$A$9^DC$36/(DC$35^DC$36+$A$9^DC$36))</f>
        <v/>
      </c>
      <c r="DD44">
        <f>IF($A$9="",0,$A$9^DD$36/(DD$35^DD$36+$A$9^DD$36))</f>
        <v/>
      </c>
      <c r="DE44">
        <f>IF($A$9="",0,$A$9^DE$36/(DE$35^DE$36+$A$9^DE$36))</f>
        <v/>
      </c>
      <c r="DF44">
        <f>IF($A$9="",0,$A$9^DF$36/(DF$35^DF$36+$A$9^DF$36))</f>
        <v/>
      </c>
      <c r="DG44">
        <f>IF($A$9="",0,$A$9^DG$36/(DG$35^DG$36+$A$9^DG$36))</f>
        <v/>
      </c>
      <c r="DH44">
        <f>IF($A$9="",0,$A$9^DH$36/(DH$35^DH$36+$A$9^DH$36))</f>
        <v/>
      </c>
      <c r="DI44">
        <f>IF($A$9="",0,$A$9^DI$36/(DI$35^DI$36+$A$9^DI$36))</f>
        <v/>
      </c>
      <c r="DJ44">
        <f>IF($A$9="",0,$A$9^DJ$36/(DJ$35^DJ$36+$A$9^DJ$36))</f>
        <v/>
      </c>
      <c r="DK44">
        <f>IF($A$9="",0,$A$9^DK$36/(DK$35^DK$36+$A$9^DK$36))</f>
        <v/>
      </c>
    </row>
    <row r="45">
      <c r="H45" t="n">
        <v>8</v>
      </c>
      <c r="I45" s="10">
        <f>IF($I$11="","",IF(H45=0,0,$I$13*H45^$I$12/($I$11^$I$12+H45^$I$12)))</f>
        <v/>
      </c>
      <c r="J45" s="18">
        <f>IF($I$11="","",IF(H45=0,"",I45-I44))</f>
        <v/>
      </c>
      <c r="K45" s="19">
        <f>IF($I$11="","",$I$6*I45-$I$7*H45)</f>
        <v/>
      </c>
      <c r="T45">
        <f>IF($A$10="",0,$A$10^T$36/(T$35^T$36+$A$10^T$36))</f>
        <v/>
      </c>
      <c r="U45">
        <f>IF($A$10="",0,$A$10^U$36/(U$35^U$36+$A$10^U$36))</f>
        <v/>
      </c>
      <c r="V45">
        <f>IF($A$10="",0,$A$10^V$36/(V$35^V$36+$A$10^V$36))</f>
        <v/>
      </c>
      <c r="W45">
        <f>IF($A$10="",0,$A$10^W$36/(W$35^W$36+$A$10^W$36))</f>
        <v/>
      </c>
      <c r="X45">
        <f>IF($A$10="",0,$A$10^X$36/(X$35^X$36+$A$10^X$36))</f>
        <v/>
      </c>
      <c r="Y45">
        <f>IF($A$10="",0,$A$10^Y$36/(Y$35^Y$36+$A$10^Y$36))</f>
        <v/>
      </c>
      <c r="Z45">
        <f>IF($A$10="",0,$A$10^Z$36/(Z$35^Z$36+$A$10^Z$36))</f>
        <v/>
      </c>
      <c r="AA45">
        <f>IF($A$10="",0,$A$10^AA$36/(AA$35^AA$36+$A$10^AA$36))</f>
        <v/>
      </c>
      <c r="AB45">
        <f>IF($A$10="",0,$A$10^AB$36/(AB$35^AB$36+$A$10^AB$36))</f>
        <v/>
      </c>
      <c r="AC45">
        <f>IF($A$10="",0,$A$10^AC$36/(AC$35^AC$36+$A$10^AC$36))</f>
        <v/>
      </c>
      <c r="AD45">
        <f>IF($A$10="",0,$A$10^AD$36/(AD$35^AD$36+$A$10^AD$36))</f>
        <v/>
      </c>
      <c r="AE45">
        <f>IF($A$10="",0,$A$10^AE$36/(AE$35^AE$36+$A$10^AE$36))</f>
        <v/>
      </c>
      <c r="AF45">
        <f>IF($A$10="",0,$A$10^AF$36/(AF$35^AF$36+$A$10^AF$36))</f>
        <v/>
      </c>
      <c r="AG45">
        <f>IF($A$10="",0,$A$10^AG$36/(AG$35^AG$36+$A$10^AG$36))</f>
        <v/>
      </c>
      <c r="AH45">
        <f>IF($A$10="",0,$A$10^AH$36/(AH$35^AH$36+$A$10^AH$36))</f>
        <v/>
      </c>
      <c r="AI45">
        <f>IF($A$10="",0,$A$10^AI$36/(AI$35^AI$36+$A$10^AI$36))</f>
        <v/>
      </c>
      <c r="AJ45">
        <f>IF($A$10="",0,$A$10^AJ$36/(AJ$35^AJ$36+$A$10^AJ$36))</f>
        <v/>
      </c>
      <c r="AK45">
        <f>IF($A$10="",0,$A$10^AK$36/(AK$35^AK$36+$A$10^AK$36))</f>
        <v/>
      </c>
      <c r="AL45">
        <f>IF($A$10="",0,$A$10^AL$36/(AL$35^AL$36+$A$10^AL$36))</f>
        <v/>
      </c>
      <c r="AM45">
        <f>IF($A$10="",0,$A$10^AM$36/(AM$35^AM$36+$A$10^AM$36))</f>
        <v/>
      </c>
      <c r="AN45">
        <f>IF($A$10="",0,$A$10^AN$36/(AN$35^AN$36+$A$10^AN$36))</f>
        <v/>
      </c>
      <c r="AO45">
        <f>IF($A$10="",0,$A$10^AO$36/(AO$35^AO$36+$A$10^AO$36))</f>
        <v/>
      </c>
      <c r="AP45">
        <f>IF($A$10="",0,$A$10^AP$36/(AP$35^AP$36+$A$10^AP$36))</f>
        <v/>
      </c>
      <c r="AQ45">
        <f>IF($A$10="",0,$A$10^AQ$36/(AQ$35^AQ$36+$A$10^AQ$36))</f>
        <v/>
      </c>
      <c r="AR45">
        <f>IF($A$10="",0,$A$10^AR$36/(AR$35^AR$36+$A$10^AR$36))</f>
        <v/>
      </c>
      <c r="AS45">
        <f>IF($A$10="",0,$A$10^AS$36/(AS$35^AS$36+$A$10^AS$36))</f>
        <v/>
      </c>
      <c r="AT45">
        <f>IF($A$10="",0,$A$10^AT$36/(AT$35^AT$36+$A$10^AT$36))</f>
        <v/>
      </c>
      <c r="AU45">
        <f>IF($A$10="",0,$A$10^AU$36/(AU$35^AU$36+$A$10^AU$36))</f>
        <v/>
      </c>
      <c r="AV45">
        <f>IF($A$10="",0,$A$10^AV$36/(AV$35^AV$36+$A$10^AV$36))</f>
        <v/>
      </c>
      <c r="AW45">
        <f>IF($A$10="",0,$A$10^AW$36/(AW$35^AW$36+$A$10^AW$36))</f>
        <v/>
      </c>
      <c r="AX45">
        <f>IF($A$10="",0,$A$10^AX$36/(AX$35^AX$36+$A$10^AX$36))</f>
        <v/>
      </c>
      <c r="AY45">
        <f>IF($A$10="",0,$A$10^AY$36/(AY$35^AY$36+$A$10^AY$36))</f>
        <v/>
      </c>
      <c r="AZ45">
        <f>IF($A$10="",0,$A$10^AZ$36/(AZ$35^AZ$36+$A$10^AZ$36))</f>
        <v/>
      </c>
      <c r="BA45">
        <f>IF($A$10="",0,$A$10^BA$36/(BA$35^BA$36+$A$10^BA$36))</f>
        <v/>
      </c>
      <c r="BB45">
        <f>IF($A$10="",0,$A$10^BB$36/(BB$35^BB$36+$A$10^BB$36))</f>
        <v/>
      </c>
      <c r="BC45">
        <f>IF($A$10="",0,$A$10^BC$36/(BC$35^BC$36+$A$10^BC$36))</f>
        <v/>
      </c>
      <c r="BD45">
        <f>IF($A$10="",0,$A$10^BD$36/(BD$35^BD$36+$A$10^BD$36))</f>
        <v/>
      </c>
      <c r="BE45">
        <f>IF($A$10="",0,$A$10^BE$36/(BE$35^BE$36+$A$10^BE$36))</f>
        <v/>
      </c>
      <c r="BF45">
        <f>IF($A$10="",0,$A$10^BF$36/(BF$35^BF$36+$A$10^BF$36))</f>
        <v/>
      </c>
      <c r="BG45">
        <f>IF($A$10="",0,$A$10^BG$36/(BG$35^BG$36+$A$10^BG$36))</f>
        <v/>
      </c>
      <c r="BH45">
        <f>IF($A$10="",0,$A$10^BH$36/(BH$35^BH$36+$A$10^BH$36))</f>
        <v/>
      </c>
      <c r="BI45">
        <f>IF($A$10="",0,$A$10^BI$36/(BI$35^BI$36+$A$10^BI$36))</f>
        <v/>
      </c>
      <c r="BJ45">
        <f>IF($A$10="",0,$A$10^BJ$36/(BJ$35^BJ$36+$A$10^BJ$36))</f>
        <v/>
      </c>
      <c r="BK45">
        <f>IF($A$10="",0,$A$10^BK$36/(BK$35^BK$36+$A$10^BK$36))</f>
        <v/>
      </c>
      <c r="BL45">
        <f>IF($A$10="",0,$A$10^BL$36/(BL$35^BL$36+$A$10^BL$36))</f>
        <v/>
      </c>
      <c r="BM45">
        <f>IF($A$10="",0,$A$10^BM$36/(BM$35^BM$36+$A$10^BM$36))</f>
        <v/>
      </c>
      <c r="BN45">
        <f>IF($A$10="",0,$A$10^BN$36/(BN$35^BN$36+$A$10^BN$36))</f>
        <v/>
      </c>
      <c r="BO45">
        <f>IF($A$10="",0,$A$10^BO$36/(BO$35^BO$36+$A$10^BO$36))</f>
        <v/>
      </c>
      <c r="BP45">
        <f>IF($A$10="",0,$A$10^BP$36/(BP$35^BP$36+$A$10^BP$36))</f>
        <v/>
      </c>
      <c r="BQ45">
        <f>IF($A$10="",0,$A$10^BQ$36/(BQ$35^BQ$36+$A$10^BQ$36))</f>
        <v/>
      </c>
      <c r="BR45">
        <f>IF($A$10="",0,$A$10^BR$36/(BR$35^BR$36+$A$10^BR$36))</f>
        <v/>
      </c>
      <c r="BS45">
        <f>IF($A$10="",0,$A$10^BS$36/(BS$35^BS$36+$A$10^BS$36))</f>
        <v/>
      </c>
      <c r="BT45">
        <f>IF($A$10="",0,$A$10^BT$36/(BT$35^BT$36+$A$10^BT$36))</f>
        <v/>
      </c>
      <c r="BU45">
        <f>IF($A$10="",0,$A$10^BU$36/(BU$35^BU$36+$A$10^BU$36))</f>
        <v/>
      </c>
      <c r="BV45">
        <f>IF($A$10="",0,$A$10^BV$36/(BV$35^BV$36+$A$10^BV$36))</f>
        <v/>
      </c>
      <c r="BW45">
        <f>IF($A$10="",0,$A$10^BW$36/(BW$35^BW$36+$A$10^BW$36))</f>
        <v/>
      </c>
      <c r="BX45">
        <f>IF($A$10="",0,$A$10^BX$36/(BX$35^BX$36+$A$10^BX$36))</f>
        <v/>
      </c>
      <c r="BY45">
        <f>IF($A$10="",0,$A$10^BY$36/(BY$35^BY$36+$A$10^BY$36))</f>
        <v/>
      </c>
      <c r="BZ45">
        <f>IF($A$10="",0,$A$10^BZ$36/(BZ$35^BZ$36+$A$10^BZ$36))</f>
        <v/>
      </c>
      <c r="CA45">
        <f>IF($A$10="",0,$A$10^CA$36/(CA$35^CA$36+$A$10^CA$36))</f>
        <v/>
      </c>
      <c r="CB45">
        <f>IF($A$10="",0,$A$10^CB$36/(CB$35^CB$36+$A$10^CB$36))</f>
        <v/>
      </c>
      <c r="CC45">
        <f>IF($A$10="",0,$A$10^CC$36/(CC$35^CC$36+$A$10^CC$36))</f>
        <v/>
      </c>
      <c r="CD45">
        <f>IF($A$10="",0,$A$10^CD$36/(CD$35^CD$36+$A$10^CD$36))</f>
        <v/>
      </c>
      <c r="CE45">
        <f>IF($A$10="",0,$A$10^CE$36/(CE$35^CE$36+$A$10^CE$36))</f>
        <v/>
      </c>
      <c r="CF45">
        <f>IF($A$10="",0,$A$10^CF$36/(CF$35^CF$36+$A$10^CF$36))</f>
        <v/>
      </c>
      <c r="CG45">
        <f>IF($A$10="",0,$A$10^CG$36/(CG$35^CG$36+$A$10^CG$36))</f>
        <v/>
      </c>
      <c r="CH45">
        <f>IF($A$10="",0,$A$10^CH$36/(CH$35^CH$36+$A$10^CH$36))</f>
        <v/>
      </c>
      <c r="CI45">
        <f>IF($A$10="",0,$A$10^CI$36/(CI$35^CI$36+$A$10^CI$36))</f>
        <v/>
      </c>
      <c r="CJ45">
        <f>IF($A$10="",0,$A$10^CJ$36/(CJ$35^CJ$36+$A$10^CJ$36))</f>
        <v/>
      </c>
      <c r="CK45">
        <f>IF($A$10="",0,$A$10^CK$36/(CK$35^CK$36+$A$10^CK$36))</f>
        <v/>
      </c>
      <c r="CL45">
        <f>IF($A$10="",0,$A$10^CL$36/(CL$35^CL$36+$A$10^CL$36))</f>
        <v/>
      </c>
      <c r="CM45">
        <f>IF($A$10="",0,$A$10^CM$36/(CM$35^CM$36+$A$10^CM$36))</f>
        <v/>
      </c>
      <c r="CN45">
        <f>IF($A$10="",0,$A$10^CN$36/(CN$35^CN$36+$A$10^CN$36))</f>
        <v/>
      </c>
      <c r="CO45">
        <f>IF($A$10="",0,$A$10^CO$36/(CO$35^CO$36+$A$10^CO$36))</f>
        <v/>
      </c>
      <c r="CP45">
        <f>IF($A$10="",0,$A$10^CP$36/(CP$35^CP$36+$A$10^CP$36))</f>
        <v/>
      </c>
      <c r="CQ45">
        <f>IF($A$10="",0,$A$10^CQ$36/(CQ$35^CQ$36+$A$10^CQ$36))</f>
        <v/>
      </c>
      <c r="CR45">
        <f>IF($A$10="",0,$A$10^CR$36/(CR$35^CR$36+$A$10^CR$36))</f>
        <v/>
      </c>
      <c r="CS45">
        <f>IF($A$10="",0,$A$10^CS$36/(CS$35^CS$36+$A$10^CS$36))</f>
        <v/>
      </c>
      <c r="CT45">
        <f>IF($A$10="",0,$A$10^CT$36/(CT$35^CT$36+$A$10^CT$36))</f>
        <v/>
      </c>
      <c r="CU45">
        <f>IF($A$10="",0,$A$10^CU$36/(CU$35^CU$36+$A$10^CU$36))</f>
        <v/>
      </c>
      <c r="CV45">
        <f>IF($A$10="",0,$A$10^CV$36/(CV$35^CV$36+$A$10^CV$36))</f>
        <v/>
      </c>
      <c r="CW45">
        <f>IF($A$10="",0,$A$10^CW$36/(CW$35^CW$36+$A$10^CW$36))</f>
        <v/>
      </c>
      <c r="CX45">
        <f>IF($A$10="",0,$A$10^CX$36/(CX$35^CX$36+$A$10^CX$36))</f>
        <v/>
      </c>
      <c r="CY45">
        <f>IF($A$10="",0,$A$10^CY$36/(CY$35^CY$36+$A$10^CY$36))</f>
        <v/>
      </c>
      <c r="CZ45">
        <f>IF($A$10="",0,$A$10^CZ$36/(CZ$35^CZ$36+$A$10^CZ$36))</f>
        <v/>
      </c>
      <c r="DA45">
        <f>IF($A$10="",0,$A$10^DA$36/(DA$35^DA$36+$A$10^DA$36))</f>
        <v/>
      </c>
      <c r="DB45">
        <f>IF($A$10="",0,$A$10^DB$36/(DB$35^DB$36+$A$10^DB$36))</f>
        <v/>
      </c>
      <c r="DC45">
        <f>IF($A$10="",0,$A$10^DC$36/(DC$35^DC$36+$A$10^DC$36))</f>
        <v/>
      </c>
      <c r="DD45">
        <f>IF($A$10="",0,$A$10^DD$36/(DD$35^DD$36+$A$10^DD$36))</f>
        <v/>
      </c>
      <c r="DE45">
        <f>IF($A$10="",0,$A$10^DE$36/(DE$35^DE$36+$A$10^DE$36))</f>
        <v/>
      </c>
      <c r="DF45">
        <f>IF($A$10="",0,$A$10^DF$36/(DF$35^DF$36+$A$10^DF$36))</f>
        <v/>
      </c>
      <c r="DG45">
        <f>IF($A$10="",0,$A$10^DG$36/(DG$35^DG$36+$A$10^DG$36))</f>
        <v/>
      </c>
      <c r="DH45">
        <f>IF($A$10="",0,$A$10^DH$36/(DH$35^DH$36+$A$10^DH$36))</f>
        <v/>
      </c>
      <c r="DI45">
        <f>IF($A$10="",0,$A$10^DI$36/(DI$35^DI$36+$A$10^DI$36))</f>
        <v/>
      </c>
      <c r="DJ45">
        <f>IF($A$10="",0,$A$10^DJ$36/(DJ$35^DJ$36+$A$10^DJ$36))</f>
        <v/>
      </c>
      <c r="DK45">
        <f>IF($A$10="",0,$A$10^DK$36/(DK$35^DK$36+$A$10^DK$36))</f>
        <v/>
      </c>
    </row>
    <row r="46">
      <c r="H46" t="n">
        <v>9</v>
      </c>
      <c r="I46" s="10">
        <f>IF($I$11="","",IF(H46=0,0,$I$13*H46^$I$12/($I$11^$I$12+H46^$I$12)))</f>
        <v/>
      </c>
      <c r="J46" s="18">
        <f>IF($I$11="","",IF(H46=0,"",I46-I45))</f>
        <v/>
      </c>
      <c r="K46" s="19">
        <f>IF($I$11="","",$I$6*I46-$I$7*H46)</f>
        <v/>
      </c>
      <c r="T46">
        <f>IF($A$11="",0,$A$11^T$36/(T$35^T$36+$A$11^T$36))</f>
        <v/>
      </c>
      <c r="U46">
        <f>IF($A$11="",0,$A$11^U$36/(U$35^U$36+$A$11^U$36))</f>
        <v/>
      </c>
      <c r="V46">
        <f>IF($A$11="",0,$A$11^V$36/(V$35^V$36+$A$11^V$36))</f>
        <v/>
      </c>
      <c r="W46">
        <f>IF($A$11="",0,$A$11^W$36/(W$35^W$36+$A$11^W$36))</f>
        <v/>
      </c>
      <c r="X46">
        <f>IF($A$11="",0,$A$11^X$36/(X$35^X$36+$A$11^X$36))</f>
        <v/>
      </c>
      <c r="Y46">
        <f>IF($A$11="",0,$A$11^Y$36/(Y$35^Y$36+$A$11^Y$36))</f>
        <v/>
      </c>
      <c r="Z46">
        <f>IF($A$11="",0,$A$11^Z$36/(Z$35^Z$36+$A$11^Z$36))</f>
        <v/>
      </c>
      <c r="AA46">
        <f>IF($A$11="",0,$A$11^AA$36/(AA$35^AA$36+$A$11^AA$36))</f>
        <v/>
      </c>
      <c r="AB46">
        <f>IF($A$11="",0,$A$11^AB$36/(AB$35^AB$36+$A$11^AB$36))</f>
        <v/>
      </c>
      <c r="AC46">
        <f>IF($A$11="",0,$A$11^AC$36/(AC$35^AC$36+$A$11^AC$36))</f>
        <v/>
      </c>
      <c r="AD46">
        <f>IF($A$11="",0,$A$11^AD$36/(AD$35^AD$36+$A$11^AD$36))</f>
        <v/>
      </c>
      <c r="AE46">
        <f>IF($A$11="",0,$A$11^AE$36/(AE$35^AE$36+$A$11^AE$36))</f>
        <v/>
      </c>
      <c r="AF46">
        <f>IF($A$11="",0,$A$11^AF$36/(AF$35^AF$36+$A$11^AF$36))</f>
        <v/>
      </c>
      <c r="AG46">
        <f>IF($A$11="",0,$A$11^AG$36/(AG$35^AG$36+$A$11^AG$36))</f>
        <v/>
      </c>
      <c r="AH46">
        <f>IF($A$11="",0,$A$11^AH$36/(AH$35^AH$36+$A$11^AH$36))</f>
        <v/>
      </c>
      <c r="AI46">
        <f>IF($A$11="",0,$A$11^AI$36/(AI$35^AI$36+$A$11^AI$36))</f>
        <v/>
      </c>
      <c r="AJ46">
        <f>IF($A$11="",0,$A$11^AJ$36/(AJ$35^AJ$36+$A$11^AJ$36))</f>
        <v/>
      </c>
      <c r="AK46">
        <f>IF($A$11="",0,$A$11^AK$36/(AK$35^AK$36+$A$11^AK$36))</f>
        <v/>
      </c>
      <c r="AL46">
        <f>IF($A$11="",0,$A$11^AL$36/(AL$35^AL$36+$A$11^AL$36))</f>
        <v/>
      </c>
      <c r="AM46">
        <f>IF($A$11="",0,$A$11^AM$36/(AM$35^AM$36+$A$11^AM$36))</f>
        <v/>
      </c>
      <c r="AN46">
        <f>IF($A$11="",0,$A$11^AN$36/(AN$35^AN$36+$A$11^AN$36))</f>
        <v/>
      </c>
      <c r="AO46">
        <f>IF($A$11="",0,$A$11^AO$36/(AO$35^AO$36+$A$11^AO$36))</f>
        <v/>
      </c>
      <c r="AP46">
        <f>IF($A$11="",0,$A$11^AP$36/(AP$35^AP$36+$A$11^AP$36))</f>
        <v/>
      </c>
      <c r="AQ46">
        <f>IF($A$11="",0,$A$11^AQ$36/(AQ$35^AQ$36+$A$11^AQ$36))</f>
        <v/>
      </c>
      <c r="AR46">
        <f>IF($A$11="",0,$A$11^AR$36/(AR$35^AR$36+$A$11^AR$36))</f>
        <v/>
      </c>
      <c r="AS46">
        <f>IF($A$11="",0,$A$11^AS$36/(AS$35^AS$36+$A$11^AS$36))</f>
        <v/>
      </c>
      <c r="AT46">
        <f>IF($A$11="",0,$A$11^AT$36/(AT$35^AT$36+$A$11^AT$36))</f>
        <v/>
      </c>
      <c r="AU46">
        <f>IF($A$11="",0,$A$11^AU$36/(AU$35^AU$36+$A$11^AU$36))</f>
        <v/>
      </c>
      <c r="AV46">
        <f>IF($A$11="",0,$A$11^AV$36/(AV$35^AV$36+$A$11^AV$36))</f>
        <v/>
      </c>
      <c r="AW46">
        <f>IF($A$11="",0,$A$11^AW$36/(AW$35^AW$36+$A$11^AW$36))</f>
        <v/>
      </c>
      <c r="AX46">
        <f>IF($A$11="",0,$A$11^AX$36/(AX$35^AX$36+$A$11^AX$36))</f>
        <v/>
      </c>
      <c r="AY46">
        <f>IF($A$11="",0,$A$11^AY$36/(AY$35^AY$36+$A$11^AY$36))</f>
        <v/>
      </c>
      <c r="AZ46">
        <f>IF($A$11="",0,$A$11^AZ$36/(AZ$35^AZ$36+$A$11^AZ$36))</f>
        <v/>
      </c>
      <c r="BA46">
        <f>IF($A$11="",0,$A$11^BA$36/(BA$35^BA$36+$A$11^BA$36))</f>
        <v/>
      </c>
      <c r="BB46">
        <f>IF($A$11="",0,$A$11^BB$36/(BB$35^BB$36+$A$11^BB$36))</f>
        <v/>
      </c>
      <c r="BC46">
        <f>IF($A$11="",0,$A$11^BC$36/(BC$35^BC$36+$A$11^BC$36))</f>
        <v/>
      </c>
      <c r="BD46">
        <f>IF($A$11="",0,$A$11^BD$36/(BD$35^BD$36+$A$11^BD$36))</f>
        <v/>
      </c>
      <c r="BE46">
        <f>IF($A$11="",0,$A$11^BE$36/(BE$35^BE$36+$A$11^BE$36))</f>
        <v/>
      </c>
      <c r="BF46">
        <f>IF($A$11="",0,$A$11^BF$36/(BF$35^BF$36+$A$11^BF$36))</f>
        <v/>
      </c>
      <c r="BG46">
        <f>IF($A$11="",0,$A$11^BG$36/(BG$35^BG$36+$A$11^BG$36))</f>
        <v/>
      </c>
      <c r="BH46">
        <f>IF($A$11="",0,$A$11^BH$36/(BH$35^BH$36+$A$11^BH$36))</f>
        <v/>
      </c>
      <c r="BI46">
        <f>IF($A$11="",0,$A$11^BI$36/(BI$35^BI$36+$A$11^BI$36))</f>
        <v/>
      </c>
      <c r="BJ46">
        <f>IF($A$11="",0,$A$11^BJ$36/(BJ$35^BJ$36+$A$11^BJ$36))</f>
        <v/>
      </c>
      <c r="BK46">
        <f>IF($A$11="",0,$A$11^BK$36/(BK$35^BK$36+$A$11^BK$36))</f>
        <v/>
      </c>
      <c r="BL46">
        <f>IF($A$11="",0,$A$11^BL$36/(BL$35^BL$36+$A$11^BL$36))</f>
        <v/>
      </c>
      <c r="BM46">
        <f>IF($A$11="",0,$A$11^BM$36/(BM$35^BM$36+$A$11^BM$36))</f>
        <v/>
      </c>
      <c r="BN46">
        <f>IF($A$11="",0,$A$11^BN$36/(BN$35^BN$36+$A$11^BN$36))</f>
        <v/>
      </c>
      <c r="BO46">
        <f>IF($A$11="",0,$A$11^BO$36/(BO$35^BO$36+$A$11^BO$36))</f>
        <v/>
      </c>
      <c r="BP46">
        <f>IF($A$11="",0,$A$11^BP$36/(BP$35^BP$36+$A$11^BP$36))</f>
        <v/>
      </c>
      <c r="BQ46">
        <f>IF($A$11="",0,$A$11^BQ$36/(BQ$35^BQ$36+$A$11^BQ$36))</f>
        <v/>
      </c>
      <c r="BR46">
        <f>IF($A$11="",0,$A$11^BR$36/(BR$35^BR$36+$A$11^BR$36))</f>
        <v/>
      </c>
      <c r="BS46">
        <f>IF($A$11="",0,$A$11^BS$36/(BS$35^BS$36+$A$11^BS$36))</f>
        <v/>
      </c>
      <c r="BT46">
        <f>IF($A$11="",0,$A$11^BT$36/(BT$35^BT$36+$A$11^BT$36))</f>
        <v/>
      </c>
      <c r="BU46">
        <f>IF($A$11="",0,$A$11^BU$36/(BU$35^BU$36+$A$11^BU$36))</f>
        <v/>
      </c>
      <c r="BV46">
        <f>IF($A$11="",0,$A$11^BV$36/(BV$35^BV$36+$A$11^BV$36))</f>
        <v/>
      </c>
      <c r="BW46">
        <f>IF($A$11="",0,$A$11^BW$36/(BW$35^BW$36+$A$11^BW$36))</f>
        <v/>
      </c>
      <c r="BX46">
        <f>IF($A$11="",0,$A$11^BX$36/(BX$35^BX$36+$A$11^BX$36))</f>
        <v/>
      </c>
      <c r="BY46">
        <f>IF($A$11="",0,$A$11^BY$36/(BY$35^BY$36+$A$11^BY$36))</f>
        <v/>
      </c>
      <c r="BZ46">
        <f>IF($A$11="",0,$A$11^BZ$36/(BZ$35^BZ$36+$A$11^BZ$36))</f>
        <v/>
      </c>
      <c r="CA46">
        <f>IF($A$11="",0,$A$11^CA$36/(CA$35^CA$36+$A$11^CA$36))</f>
        <v/>
      </c>
      <c r="CB46">
        <f>IF($A$11="",0,$A$11^CB$36/(CB$35^CB$36+$A$11^CB$36))</f>
        <v/>
      </c>
      <c r="CC46">
        <f>IF($A$11="",0,$A$11^CC$36/(CC$35^CC$36+$A$11^CC$36))</f>
        <v/>
      </c>
      <c r="CD46">
        <f>IF($A$11="",0,$A$11^CD$36/(CD$35^CD$36+$A$11^CD$36))</f>
        <v/>
      </c>
      <c r="CE46">
        <f>IF($A$11="",0,$A$11^CE$36/(CE$35^CE$36+$A$11^CE$36))</f>
        <v/>
      </c>
      <c r="CF46">
        <f>IF($A$11="",0,$A$11^CF$36/(CF$35^CF$36+$A$11^CF$36))</f>
        <v/>
      </c>
      <c r="CG46">
        <f>IF($A$11="",0,$A$11^CG$36/(CG$35^CG$36+$A$11^CG$36))</f>
        <v/>
      </c>
      <c r="CH46">
        <f>IF($A$11="",0,$A$11^CH$36/(CH$35^CH$36+$A$11^CH$36))</f>
        <v/>
      </c>
      <c r="CI46">
        <f>IF($A$11="",0,$A$11^CI$36/(CI$35^CI$36+$A$11^CI$36))</f>
        <v/>
      </c>
      <c r="CJ46">
        <f>IF($A$11="",0,$A$11^CJ$36/(CJ$35^CJ$36+$A$11^CJ$36))</f>
        <v/>
      </c>
      <c r="CK46">
        <f>IF($A$11="",0,$A$11^CK$36/(CK$35^CK$36+$A$11^CK$36))</f>
        <v/>
      </c>
      <c r="CL46">
        <f>IF($A$11="",0,$A$11^CL$36/(CL$35^CL$36+$A$11^CL$36))</f>
        <v/>
      </c>
      <c r="CM46">
        <f>IF($A$11="",0,$A$11^CM$36/(CM$35^CM$36+$A$11^CM$36))</f>
        <v/>
      </c>
      <c r="CN46">
        <f>IF($A$11="",0,$A$11^CN$36/(CN$35^CN$36+$A$11^CN$36))</f>
        <v/>
      </c>
      <c r="CO46">
        <f>IF($A$11="",0,$A$11^CO$36/(CO$35^CO$36+$A$11^CO$36))</f>
        <v/>
      </c>
      <c r="CP46">
        <f>IF($A$11="",0,$A$11^CP$36/(CP$35^CP$36+$A$11^CP$36))</f>
        <v/>
      </c>
      <c r="CQ46">
        <f>IF($A$11="",0,$A$11^CQ$36/(CQ$35^CQ$36+$A$11^CQ$36))</f>
        <v/>
      </c>
      <c r="CR46">
        <f>IF($A$11="",0,$A$11^CR$36/(CR$35^CR$36+$A$11^CR$36))</f>
        <v/>
      </c>
      <c r="CS46">
        <f>IF($A$11="",0,$A$11^CS$36/(CS$35^CS$36+$A$11^CS$36))</f>
        <v/>
      </c>
      <c r="CT46">
        <f>IF($A$11="",0,$A$11^CT$36/(CT$35^CT$36+$A$11^CT$36))</f>
        <v/>
      </c>
      <c r="CU46">
        <f>IF($A$11="",0,$A$11^CU$36/(CU$35^CU$36+$A$11^CU$36))</f>
        <v/>
      </c>
      <c r="CV46">
        <f>IF($A$11="",0,$A$11^CV$36/(CV$35^CV$36+$A$11^CV$36))</f>
        <v/>
      </c>
      <c r="CW46">
        <f>IF($A$11="",0,$A$11^CW$36/(CW$35^CW$36+$A$11^CW$36))</f>
        <v/>
      </c>
      <c r="CX46">
        <f>IF($A$11="",0,$A$11^CX$36/(CX$35^CX$36+$A$11^CX$36))</f>
        <v/>
      </c>
      <c r="CY46">
        <f>IF($A$11="",0,$A$11^CY$36/(CY$35^CY$36+$A$11^CY$36))</f>
        <v/>
      </c>
      <c r="CZ46">
        <f>IF($A$11="",0,$A$11^CZ$36/(CZ$35^CZ$36+$A$11^CZ$36))</f>
        <v/>
      </c>
      <c r="DA46">
        <f>IF($A$11="",0,$A$11^DA$36/(DA$35^DA$36+$A$11^DA$36))</f>
        <v/>
      </c>
      <c r="DB46">
        <f>IF($A$11="",0,$A$11^DB$36/(DB$35^DB$36+$A$11^DB$36))</f>
        <v/>
      </c>
      <c r="DC46">
        <f>IF($A$11="",0,$A$11^DC$36/(DC$35^DC$36+$A$11^DC$36))</f>
        <v/>
      </c>
      <c r="DD46">
        <f>IF($A$11="",0,$A$11^DD$36/(DD$35^DD$36+$A$11^DD$36))</f>
        <v/>
      </c>
      <c r="DE46">
        <f>IF($A$11="",0,$A$11^DE$36/(DE$35^DE$36+$A$11^DE$36))</f>
        <v/>
      </c>
      <c r="DF46">
        <f>IF($A$11="",0,$A$11^DF$36/(DF$35^DF$36+$A$11^DF$36))</f>
        <v/>
      </c>
      <c r="DG46">
        <f>IF($A$11="",0,$A$11^DG$36/(DG$35^DG$36+$A$11^DG$36))</f>
        <v/>
      </c>
      <c r="DH46">
        <f>IF($A$11="",0,$A$11^DH$36/(DH$35^DH$36+$A$11^DH$36))</f>
        <v/>
      </c>
      <c r="DI46">
        <f>IF($A$11="",0,$A$11^DI$36/(DI$35^DI$36+$A$11^DI$36))</f>
        <v/>
      </c>
      <c r="DJ46">
        <f>IF($A$11="",0,$A$11^DJ$36/(DJ$35^DJ$36+$A$11^DJ$36))</f>
        <v/>
      </c>
      <c r="DK46">
        <f>IF($A$11="",0,$A$11^DK$36/(DK$35^DK$36+$A$11^DK$36))</f>
        <v/>
      </c>
    </row>
    <row r="47">
      <c r="H47" t="n">
        <v>10</v>
      </c>
      <c r="I47" s="10">
        <f>IF($I$11="","",IF(H47=0,0,$I$13*H47^$I$12/($I$11^$I$12+H47^$I$12)))</f>
        <v/>
      </c>
      <c r="J47" s="18">
        <f>IF($I$11="","",IF(H47=0,"",I47-I46))</f>
        <v/>
      </c>
      <c r="K47" s="19">
        <f>IF($I$11="","",$I$6*I47-$I$7*H47)</f>
        <v/>
      </c>
      <c r="T47">
        <f>IF($A$12="",0,$A$12^T$36/(T$35^T$36+$A$12^T$36))</f>
        <v/>
      </c>
      <c r="U47">
        <f>IF($A$12="",0,$A$12^U$36/(U$35^U$36+$A$12^U$36))</f>
        <v/>
      </c>
      <c r="V47">
        <f>IF($A$12="",0,$A$12^V$36/(V$35^V$36+$A$12^V$36))</f>
        <v/>
      </c>
      <c r="W47">
        <f>IF($A$12="",0,$A$12^W$36/(W$35^W$36+$A$12^W$36))</f>
        <v/>
      </c>
      <c r="X47">
        <f>IF($A$12="",0,$A$12^X$36/(X$35^X$36+$A$12^X$36))</f>
        <v/>
      </c>
      <c r="Y47">
        <f>IF($A$12="",0,$A$12^Y$36/(Y$35^Y$36+$A$12^Y$36))</f>
        <v/>
      </c>
      <c r="Z47">
        <f>IF($A$12="",0,$A$12^Z$36/(Z$35^Z$36+$A$12^Z$36))</f>
        <v/>
      </c>
      <c r="AA47">
        <f>IF($A$12="",0,$A$12^AA$36/(AA$35^AA$36+$A$12^AA$36))</f>
        <v/>
      </c>
      <c r="AB47">
        <f>IF($A$12="",0,$A$12^AB$36/(AB$35^AB$36+$A$12^AB$36))</f>
        <v/>
      </c>
      <c r="AC47">
        <f>IF($A$12="",0,$A$12^AC$36/(AC$35^AC$36+$A$12^AC$36))</f>
        <v/>
      </c>
      <c r="AD47">
        <f>IF($A$12="",0,$A$12^AD$36/(AD$35^AD$36+$A$12^AD$36))</f>
        <v/>
      </c>
      <c r="AE47">
        <f>IF($A$12="",0,$A$12^AE$36/(AE$35^AE$36+$A$12^AE$36))</f>
        <v/>
      </c>
      <c r="AF47">
        <f>IF($A$12="",0,$A$12^AF$36/(AF$35^AF$36+$A$12^AF$36))</f>
        <v/>
      </c>
      <c r="AG47">
        <f>IF($A$12="",0,$A$12^AG$36/(AG$35^AG$36+$A$12^AG$36))</f>
        <v/>
      </c>
      <c r="AH47">
        <f>IF($A$12="",0,$A$12^AH$36/(AH$35^AH$36+$A$12^AH$36))</f>
        <v/>
      </c>
      <c r="AI47">
        <f>IF($A$12="",0,$A$12^AI$36/(AI$35^AI$36+$A$12^AI$36))</f>
        <v/>
      </c>
      <c r="AJ47">
        <f>IF($A$12="",0,$A$12^AJ$36/(AJ$35^AJ$36+$A$12^AJ$36))</f>
        <v/>
      </c>
      <c r="AK47">
        <f>IF($A$12="",0,$A$12^AK$36/(AK$35^AK$36+$A$12^AK$36))</f>
        <v/>
      </c>
      <c r="AL47">
        <f>IF($A$12="",0,$A$12^AL$36/(AL$35^AL$36+$A$12^AL$36))</f>
        <v/>
      </c>
      <c r="AM47">
        <f>IF($A$12="",0,$A$12^AM$36/(AM$35^AM$36+$A$12^AM$36))</f>
        <v/>
      </c>
      <c r="AN47">
        <f>IF($A$12="",0,$A$12^AN$36/(AN$35^AN$36+$A$12^AN$36))</f>
        <v/>
      </c>
      <c r="AO47">
        <f>IF($A$12="",0,$A$12^AO$36/(AO$35^AO$36+$A$12^AO$36))</f>
        <v/>
      </c>
      <c r="AP47">
        <f>IF($A$12="",0,$A$12^AP$36/(AP$35^AP$36+$A$12^AP$36))</f>
        <v/>
      </c>
      <c r="AQ47">
        <f>IF($A$12="",0,$A$12^AQ$36/(AQ$35^AQ$36+$A$12^AQ$36))</f>
        <v/>
      </c>
      <c r="AR47">
        <f>IF($A$12="",0,$A$12^AR$36/(AR$35^AR$36+$A$12^AR$36))</f>
        <v/>
      </c>
      <c r="AS47">
        <f>IF($A$12="",0,$A$12^AS$36/(AS$35^AS$36+$A$12^AS$36))</f>
        <v/>
      </c>
      <c r="AT47">
        <f>IF($A$12="",0,$A$12^AT$36/(AT$35^AT$36+$A$12^AT$36))</f>
        <v/>
      </c>
      <c r="AU47">
        <f>IF($A$12="",0,$A$12^AU$36/(AU$35^AU$36+$A$12^AU$36))</f>
        <v/>
      </c>
      <c r="AV47">
        <f>IF($A$12="",0,$A$12^AV$36/(AV$35^AV$36+$A$12^AV$36))</f>
        <v/>
      </c>
      <c r="AW47">
        <f>IF($A$12="",0,$A$12^AW$36/(AW$35^AW$36+$A$12^AW$36))</f>
        <v/>
      </c>
      <c r="AX47">
        <f>IF($A$12="",0,$A$12^AX$36/(AX$35^AX$36+$A$12^AX$36))</f>
        <v/>
      </c>
      <c r="AY47">
        <f>IF($A$12="",0,$A$12^AY$36/(AY$35^AY$36+$A$12^AY$36))</f>
        <v/>
      </c>
      <c r="AZ47">
        <f>IF($A$12="",0,$A$12^AZ$36/(AZ$35^AZ$36+$A$12^AZ$36))</f>
        <v/>
      </c>
      <c r="BA47">
        <f>IF($A$12="",0,$A$12^BA$36/(BA$35^BA$36+$A$12^BA$36))</f>
        <v/>
      </c>
      <c r="BB47">
        <f>IF($A$12="",0,$A$12^BB$36/(BB$35^BB$36+$A$12^BB$36))</f>
        <v/>
      </c>
      <c r="BC47">
        <f>IF($A$12="",0,$A$12^BC$36/(BC$35^BC$36+$A$12^BC$36))</f>
        <v/>
      </c>
      <c r="BD47">
        <f>IF($A$12="",0,$A$12^BD$36/(BD$35^BD$36+$A$12^BD$36))</f>
        <v/>
      </c>
      <c r="BE47">
        <f>IF($A$12="",0,$A$12^BE$36/(BE$35^BE$36+$A$12^BE$36))</f>
        <v/>
      </c>
      <c r="BF47">
        <f>IF($A$12="",0,$A$12^BF$36/(BF$35^BF$36+$A$12^BF$36))</f>
        <v/>
      </c>
      <c r="BG47">
        <f>IF($A$12="",0,$A$12^BG$36/(BG$35^BG$36+$A$12^BG$36))</f>
        <v/>
      </c>
      <c r="BH47">
        <f>IF($A$12="",0,$A$12^BH$36/(BH$35^BH$36+$A$12^BH$36))</f>
        <v/>
      </c>
      <c r="BI47">
        <f>IF($A$12="",0,$A$12^BI$36/(BI$35^BI$36+$A$12^BI$36))</f>
        <v/>
      </c>
      <c r="BJ47">
        <f>IF($A$12="",0,$A$12^BJ$36/(BJ$35^BJ$36+$A$12^BJ$36))</f>
        <v/>
      </c>
      <c r="BK47">
        <f>IF($A$12="",0,$A$12^BK$36/(BK$35^BK$36+$A$12^BK$36))</f>
        <v/>
      </c>
      <c r="BL47">
        <f>IF($A$12="",0,$A$12^BL$36/(BL$35^BL$36+$A$12^BL$36))</f>
        <v/>
      </c>
      <c r="BM47">
        <f>IF($A$12="",0,$A$12^BM$36/(BM$35^BM$36+$A$12^BM$36))</f>
        <v/>
      </c>
      <c r="BN47">
        <f>IF($A$12="",0,$A$12^BN$36/(BN$35^BN$36+$A$12^BN$36))</f>
        <v/>
      </c>
      <c r="BO47">
        <f>IF($A$12="",0,$A$12^BO$36/(BO$35^BO$36+$A$12^BO$36))</f>
        <v/>
      </c>
      <c r="BP47">
        <f>IF($A$12="",0,$A$12^BP$36/(BP$35^BP$36+$A$12^BP$36))</f>
        <v/>
      </c>
      <c r="BQ47">
        <f>IF($A$12="",0,$A$12^BQ$36/(BQ$35^BQ$36+$A$12^BQ$36))</f>
        <v/>
      </c>
      <c r="BR47">
        <f>IF($A$12="",0,$A$12^BR$36/(BR$35^BR$36+$A$12^BR$36))</f>
        <v/>
      </c>
      <c r="BS47">
        <f>IF($A$12="",0,$A$12^BS$36/(BS$35^BS$36+$A$12^BS$36))</f>
        <v/>
      </c>
      <c r="BT47">
        <f>IF($A$12="",0,$A$12^BT$36/(BT$35^BT$36+$A$12^BT$36))</f>
        <v/>
      </c>
      <c r="BU47">
        <f>IF($A$12="",0,$A$12^BU$36/(BU$35^BU$36+$A$12^BU$36))</f>
        <v/>
      </c>
      <c r="BV47">
        <f>IF($A$12="",0,$A$12^BV$36/(BV$35^BV$36+$A$12^BV$36))</f>
        <v/>
      </c>
      <c r="BW47">
        <f>IF($A$12="",0,$A$12^BW$36/(BW$35^BW$36+$A$12^BW$36))</f>
        <v/>
      </c>
      <c r="BX47">
        <f>IF($A$12="",0,$A$12^BX$36/(BX$35^BX$36+$A$12^BX$36))</f>
        <v/>
      </c>
      <c r="BY47">
        <f>IF($A$12="",0,$A$12^BY$36/(BY$35^BY$36+$A$12^BY$36))</f>
        <v/>
      </c>
      <c r="BZ47">
        <f>IF($A$12="",0,$A$12^BZ$36/(BZ$35^BZ$36+$A$12^BZ$36))</f>
        <v/>
      </c>
      <c r="CA47">
        <f>IF($A$12="",0,$A$12^CA$36/(CA$35^CA$36+$A$12^CA$36))</f>
        <v/>
      </c>
      <c r="CB47">
        <f>IF($A$12="",0,$A$12^CB$36/(CB$35^CB$36+$A$12^CB$36))</f>
        <v/>
      </c>
      <c r="CC47">
        <f>IF($A$12="",0,$A$12^CC$36/(CC$35^CC$36+$A$12^CC$36))</f>
        <v/>
      </c>
      <c r="CD47">
        <f>IF($A$12="",0,$A$12^CD$36/(CD$35^CD$36+$A$12^CD$36))</f>
        <v/>
      </c>
      <c r="CE47">
        <f>IF($A$12="",0,$A$12^CE$36/(CE$35^CE$36+$A$12^CE$36))</f>
        <v/>
      </c>
      <c r="CF47">
        <f>IF($A$12="",0,$A$12^CF$36/(CF$35^CF$36+$A$12^CF$36))</f>
        <v/>
      </c>
      <c r="CG47">
        <f>IF($A$12="",0,$A$12^CG$36/(CG$35^CG$36+$A$12^CG$36))</f>
        <v/>
      </c>
      <c r="CH47">
        <f>IF($A$12="",0,$A$12^CH$36/(CH$35^CH$36+$A$12^CH$36))</f>
        <v/>
      </c>
      <c r="CI47">
        <f>IF($A$12="",0,$A$12^CI$36/(CI$35^CI$36+$A$12^CI$36))</f>
        <v/>
      </c>
      <c r="CJ47">
        <f>IF($A$12="",0,$A$12^CJ$36/(CJ$35^CJ$36+$A$12^CJ$36))</f>
        <v/>
      </c>
      <c r="CK47">
        <f>IF($A$12="",0,$A$12^CK$36/(CK$35^CK$36+$A$12^CK$36))</f>
        <v/>
      </c>
      <c r="CL47">
        <f>IF($A$12="",0,$A$12^CL$36/(CL$35^CL$36+$A$12^CL$36))</f>
        <v/>
      </c>
      <c r="CM47">
        <f>IF($A$12="",0,$A$12^CM$36/(CM$35^CM$36+$A$12^CM$36))</f>
        <v/>
      </c>
      <c r="CN47">
        <f>IF($A$12="",0,$A$12^CN$36/(CN$35^CN$36+$A$12^CN$36))</f>
        <v/>
      </c>
      <c r="CO47">
        <f>IF($A$12="",0,$A$12^CO$36/(CO$35^CO$36+$A$12^CO$36))</f>
        <v/>
      </c>
      <c r="CP47">
        <f>IF($A$12="",0,$A$12^CP$36/(CP$35^CP$36+$A$12^CP$36))</f>
        <v/>
      </c>
      <c r="CQ47">
        <f>IF($A$12="",0,$A$12^CQ$36/(CQ$35^CQ$36+$A$12^CQ$36))</f>
        <v/>
      </c>
      <c r="CR47">
        <f>IF($A$12="",0,$A$12^CR$36/(CR$35^CR$36+$A$12^CR$36))</f>
        <v/>
      </c>
      <c r="CS47">
        <f>IF($A$12="",0,$A$12^CS$36/(CS$35^CS$36+$A$12^CS$36))</f>
        <v/>
      </c>
      <c r="CT47">
        <f>IF($A$12="",0,$A$12^CT$36/(CT$35^CT$36+$A$12^CT$36))</f>
        <v/>
      </c>
      <c r="CU47">
        <f>IF($A$12="",0,$A$12^CU$36/(CU$35^CU$36+$A$12^CU$36))</f>
        <v/>
      </c>
      <c r="CV47">
        <f>IF($A$12="",0,$A$12^CV$36/(CV$35^CV$36+$A$12^CV$36))</f>
        <v/>
      </c>
      <c r="CW47">
        <f>IF($A$12="",0,$A$12^CW$36/(CW$35^CW$36+$A$12^CW$36))</f>
        <v/>
      </c>
      <c r="CX47">
        <f>IF($A$12="",0,$A$12^CX$36/(CX$35^CX$36+$A$12^CX$36))</f>
        <v/>
      </c>
      <c r="CY47">
        <f>IF($A$12="",0,$A$12^CY$36/(CY$35^CY$36+$A$12^CY$36))</f>
        <v/>
      </c>
      <c r="CZ47">
        <f>IF($A$12="",0,$A$12^CZ$36/(CZ$35^CZ$36+$A$12^CZ$36))</f>
        <v/>
      </c>
      <c r="DA47">
        <f>IF($A$12="",0,$A$12^DA$36/(DA$35^DA$36+$A$12^DA$36))</f>
        <v/>
      </c>
      <c r="DB47">
        <f>IF($A$12="",0,$A$12^DB$36/(DB$35^DB$36+$A$12^DB$36))</f>
        <v/>
      </c>
      <c r="DC47">
        <f>IF($A$12="",0,$A$12^DC$36/(DC$35^DC$36+$A$12^DC$36))</f>
        <v/>
      </c>
      <c r="DD47">
        <f>IF($A$12="",0,$A$12^DD$36/(DD$35^DD$36+$A$12^DD$36))</f>
        <v/>
      </c>
      <c r="DE47">
        <f>IF($A$12="",0,$A$12^DE$36/(DE$35^DE$36+$A$12^DE$36))</f>
        <v/>
      </c>
      <c r="DF47">
        <f>IF($A$12="",0,$A$12^DF$36/(DF$35^DF$36+$A$12^DF$36))</f>
        <v/>
      </c>
      <c r="DG47">
        <f>IF($A$12="",0,$A$12^DG$36/(DG$35^DG$36+$A$12^DG$36))</f>
        <v/>
      </c>
      <c r="DH47">
        <f>IF($A$12="",0,$A$12^DH$36/(DH$35^DH$36+$A$12^DH$36))</f>
        <v/>
      </c>
      <c r="DI47">
        <f>IF($A$12="",0,$A$12^DI$36/(DI$35^DI$36+$A$12^DI$36))</f>
        <v/>
      </c>
      <c r="DJ47">
        <f>IF($A$12="",0,$A$12^DJ$36/(DJ$35^DJ$36+$A$12^DJ$36))</f>
        <v/>
      </c>
      <c r="DK47">
        <f>IF($A$12="",0,$A$12^DK$36/(DK$35^DK$36+$A$12^DK$36))</f>
        <v/>
      </c>
    </row>
    <row r="48">
      <c r="H48" t="n">
        <v>11</v>
      </c>
      <c r="I48" s="10">
        <f>IF($I$11="","",IF(H48=0,0,$I$13*H48^$I$12/($I$11^$I$12+H48^$I$12)))</f>
        <v/>
      </c>
      <c r="J48" s="18">
        <f>IF($I$11="","",IF(H48=0,"",I48-I47))</f>
        <v/>
      </c>
      <c r="K48" s="19">
        <f>IF($I$11="","",$I$6*I48-$I$7*H48)</f>
        <v/>
      </c>
      <c r="T48">
        <f>IF($A$13="",0,$A$13^T$36/(T$35^T$36+$A$13^T$36))</f>
        <v/>
      </c>
      <c r="U48">
        <f>IF($A$13="",0,$A$13^U$36/(U$35^U$36+$A$13^U$36))</f>
        <v/>
      </c>
      <c r="V48">
        <f>IF($A$13="",0,$A$13^V$36/(V$35^V$36+$A$13^V$36))</f>
        <v/>
      </c>
      <c r="W48">
        <f>IF($A$13="",0,$A$13^W$36/(W$35^W$36+$A$13^W$36))</f>
        <v/>
      </c>
      <c r="X48">
        <f>IF($A$13="",0,$A$13^X$36/(X$35^X$36+$A$13^X$36))</f>
        <v/>
      </c>
      <c r="Y48">
        <f>IF($A$13="",0,$A$13^Y$36/(Y$35^Y$36+$A$13^Y$36))</f>
        <v/>
      </c>
      <c r="Z48">
        <f>IF($A$13="",0,$A$13^Z$36/(Z$35^Z$36+$A$13^Z$36))</f>
        <v/>
      </c>
      <c r="AA48">
        <f>IF($A$13="",0,$A$13^AA$36/(AA$35^AA$36+$A$13^AA$36))</f>
        <v/>
      </c>
      <c r="AB48">
        <f>IF($A$13="",0,$A$13^AB$36/(AB$35^AB$36+$A$13^AB$36))</f>
        <v/>
      </c>
      <c r="AC48">
        <f>IF($A$13="",0,$A$13^AC$36/(AC$35^AC$36+$A$13^AC$36))</f>
        <v/>
      </c>
      <c r="AD48">
        <f>IF($A$13="",0,$A$13^AD$36/(AD$35^AD$36+$A$13^AD$36))</f>
        <v/>
      </c>
      <c r="AE48">
        <f>IF($A$13="",0,$A$13^AE$36/(AE$35^AE$36+$A$13^AE$36))</f>
        <v/>
      </c>
      <c r="AF48">
        <f>IF($A$13="",0,$A$13^AF$36/(AF$35^AF$36+$A$13^AF$36))</f>
        <v/>
      </c>
      <c r="AG48">
        <f>IF($A$13="",0,$A$13^AG$36/(AG$35^AG$36+$A$13^AG$36))</f>
        <v/>
      </c>
      <c r="AH48">
        <f>IF($A$13="",0,$A$13^AH$36/(AH$35^AH$36+$A$13^AH$36))</f>
        <v/>
      </c>
      <c r="AI48">
        <f>IF($A$13="",0,$A$13^AI$36/(AI$35^AI$36+$A$13^AI$36))</f>
        <v/>
      </c>
      <c r="AJ48">
        <f>IF($A$13="",0,$A$13^AJ$36/(AJ$35^AJ$36+$A$13^AJ$36))</f>
        <v/>
      </c>
      <c r="AK48">
        <f>IF($A$13="",0,$A$13^AK$36/(AK$35^AK$36+$A$13^AK$36))</f>
        <v/>
      </c>
      <c r="AL48">
        <f>IF($A$13="",0,$A$13^AL$36/(AL$35^AL$36+$A$13^AL$36))</f>
        <v/>
      </c>
      <c r="AM48">
        <f>IF($A$13="",0,$A$13^AM$36/(AM$35^AM$36+$A$13^AM$36))</f>
        <v/>
      </c>
      <c r="AN48">
        <f>IF($A$13="",0,$A$13^AN$36/(AN$35^AN$36+$A$13^AN$36))</f>
        <v/>
      </c>
      <c r="AO48">
        <f>IF($A$13="",0,$A$13^AO$36/(AO$35^AO$36+$A$13^AO$36))</f>
        <v/>
      </c>
      <c r="AP48">
        <f>IF($A$13="",0,$A$13^AP$36/(AP$35^AP$36+$A$13^AP$36))</f>
        <v/>
      </c>
      <c r="AQ48">
        <f>IF($A$13="",0,$A$13^AQ$36/(AQ$35^AQ$36+$A$13^AQ$36))</f>
        <v/>
      </c>
      <c r="AR48">
        <f>IF($A$13="",0,$A$13^AR$36/(AR$35^AR$36+$A$13^AR$36))</f>
        <v/>
      </c>
      <c r="AS48">
        <f>IF($A$13="",0,$A$13^AS$36/(AS$35^AS$36+$A$13^AS$36))</f>
        <v/>
      </c>
      <c r="AT48">
        <f>IF($A$13="",0,$A$13^AT$36/(AT$35^AT$36+$A$13^AT$36))</f>
        <v/>
      </c>
      <c r="AU48">
        <f>IF($A$13="",0,$A$13^AU$36/(AU$35^AU$36+$A$13^AU$36))</f>
        <v/>
      </c>
      <c r="AV48">
        <f>IF($A$13="",0,$A$13^AV$36/(AV$35^AV$36+$A$13^AV$36))</f>
        <v/>
      </c>
      <c r="AW48">
        <f>IF($A$13="",0,$A$13^AW$36/(AW$35^AW$36+$A$13^AW$36))</f>
        <v/>
      </c>
      <c r="AX48">
        <f>IF($A$13="",0,$A$13^AX$36/(AX$35^AX$36+$A$13^AX$36))</f>
        <v/>
      </c>
      <c r="AY48">
        <f>IF($A$13="",0,$A$13^AY$36/(AY$35^AY$36+$A$13^AY$36))</f>
        <v/>
      </c>
      <c r="AZ48">
        <f>IF($A$13="",0,$A$13^AZ$36/(AZ$35^AZ$36+$A$13^AZ$36))</f>
        <v/>
      </c>
      <c r="BA48">
        <f>IF($A$13="",0,$A$13^BA$36/(BA$35^BA$36+$A$13^BA$36))</f>
        <v/>
      </c>
      <c r="BB48">
        <f>IF($A$13="",0,$A$13^BB$36/(BB$35^BB$36+$A$13^BB$36))</f>
        <v/>
      </c>
      <c r="BC48">
        <f>IF($A$13="",0,$A$13^BC$36/(BC$35^BC$36+$A$13^BC$36))</f>
        <v/>
      </c>
      <c r="BD48">
        <f>IF($A$13="",0,$A$13^BD$36/(BD$35^BD$36+$A$13^BD$36))</f>
        <v/>
      </c>
      <c r="BE48">
        <f>IF($A$13="",0,$A$13^BE$36/(BE$35^BE$36+$A$13^BE$36))</f>
        <v/>
      </c>
      <c r="BF48">
        <f>IF($A$13="",0,$A$13^BF$36/(BF$35^BF$36+$A$13^BF$36))</f>
        <v/>
      </c>
      <c r="BG48">
        <f>IF($A$13="",0,$A$13^BG$36/(BG$35^BG$36+$A$13^BG$36))</f>
        <v/>
      </c>
      <c r="BH48">
        <f>IF($A$13="",0,$A$13^BH$36/(BH$35^BH$36+$A$13^BH$36))</f>
        <v/>
      </c>
      <c r="BI48">
        <f>IF($A$13="",0,$A$13^BI$36/(BI$35^BI$36+$A$13^BI$36))</f>
        <v/>
      </c>
      <c r="BJ48">
        <f>IF($A$13="",0,$A$13^BJ$36/(BJ$35^BJ$36+$A$13^BJ$36))</f>
        <v/>
      </c>
      <c r="BK48">
        <f>IF($A$13="",0,$A$13^BK$36/(BK$35^BK$36+$A$13^BK$36))</f>
        <v/>
      </c>
      <c r="BL48">
        <f>IF($A$13="",0,$A$13^BL$36/(BL$35^BL$36+$A$13^BL$36))</f>
        <v/>
      </c>
      <c r="BM48">
        <f>IF($A$13="",0,$A$13^BM$36/(BM$35^BM$36+$A$13^BM$36))</f>
        <v/>
      </c>
      <c r="BN48">
        <f>IF($A$13="",0,$A$13^BN$36/(BN$35^BN$36+$A$13^BN$36))</f>
        <v/>
      </c>
      <c r="BO48">
        <f>IF($A$13="",0,$A$13^BO$36/(BO$35^BO$36+$A$13^BO$36))</f>
        <v/>
      </c>
      <c r="BP48">
        <f>IF($A$13="",0,$A$13^BP$36/(BP$35^BP$36+$A$13^BP$36))</f>
        <v/>
      </c>
      <c r="BQ48">
        <f>IF($A$13="",0,$A$13^BQ$36/(BQ$35^BQ$36+$A$13^BQ$36))</f>
        <v/>
      </c>
      <c r="BR48">
        <f>IF($A$13="",0,$A$13^BR$36/(BR$35^BR$36+$A$13^BR$36))</f>
        <v/>
      </c>
      <c r="BS48">
        <f>IF($A$13="",0,$A$13^BS$36/(BS$35^BS$36+$A$13^BS$36))</f>
        <v/>
      </c>
      <c r="BT48">
        <f>IF($A$13="",0,$A$13^BT$36/(BT$35^BT$36+$A$13^BT$36))</f>
        <v/>
      </c>
      <c r="BU48">
        <f>IF($A$13="",0,$A$13^BU$36/(BU$35^BU$36+$A$13^BU$36))</f>
        <v/>
      </c>
      <c r="BV48">
        <f>IF($A$13="",0,$A$13^BV$36/(BV$35^BV$36+$A$13^BV$36))</f>
        <v/>
      </c>
      <c r="BW48">
        <f>IF($A$13="",0,$A$13^BW$36/(BW$35^BW$36+$A$13^BW$36))</f>
        <v/>
      </c>
      <c r="BX48">
        <f>IF($A$13="",0,$A$13^BX$36/(BX$35^BX$36+$A$13^BX$36))</f>
        <v/>
      </c>
      <c r="BY48">
        <f>IF($A$13="",0,$A$13^BY$36/(BY$35^BY$36+$A$13^BY$36))</f>
        <v/>
      </c>
      <c r="BZ48">
        <f>IF($A$13="",0,$A$13^BZ$36/(BZ$35^BZ$36+$A$13^BZ$36))</f>
        <v/>
      </c>
      <c r="CA48">
        <f>IF($A$13="",0,$A$13^CA$36/(CA$35^CA$36+$A$13^CA$36))</f>
        <v/>
      </c>
      <c r="CB48">
        <f>IF($A$13="",0,$A$13^CB$36/(CB$35^CB$36+$A$13^CB$36))</f>
        <v/>
      </c>
      <c r="CC48">
        <f>IF($A$13="",0,$A$13^CC$36/(CC$35^CC$36+$A$13^CC$36))</f>
        <v/>
      </c>
      <c r="CD48">
        <f>IF($A$13="",0,$A$13^CD$36/(CD$35^CD$36+$A$13^CD$36))</f>
        <v/>
      </c>
      <c r="CE48">
        <f>IF($A$13="",0,$A$13^CE$36/(CE$35^CE$36+$A$13^CE$36))</f>
        <v/>
      </c>
      <c r="CF48">
        <f>IF($A$13="",0,$A$13^CF$36/(CF$35^CF$36+$A$13^CF$36))</f>
        <v/>
      </c>
      <c r="CG48">
        <f>IF($A$13="",0,$A$13^CG$36/(CG$35^CG$36+$A$13^CG$36))</f>
        <v/>
      </c>
      <c r="CH48">
        <f>IF($A$13="",0,$A$13^CH$36/(CH$35^CH$36+$A$13^CH$36))</f>
        <v/>
      </c>
      <c r="CI48">
        <f>IF($A$13="",0,$A$13^CI$36/(CI$35^CI$36+$A$13^CI$36))</f>
        <v/>
      </c>
      <c r="CJ48">
        <f>IF($A$13="",0,$A$13^CJ$36/(CJ$35^CJ$36+$A$13^CJ$36))</f>
        <v/>
      </c>
      <c r="CK48">
        <f>IF($A$13="",0,$A$13^CK$36/(CK$35^CK$36+$A$13^CK$36))</f>
        <v/>
      </c>
      <c r="CL48">
        <f>IF($A$13="",0,$A$13^CL$36/(CL$35^CL$36+$A$13^CL$36))</f>
        <v/>
      </c>
      <c r="CM48">
        <f>IF($A$13="",0,$A$13^CM$36/(CM$35^CM$36+$A$13^CM$36))</f>
        <v/>
      </c>
      <c r="CN48">
        <f>IF($A$13="",0,$A$13^CN$36/(CN$35^CN$36+$A$13^CN$36))</f>
        <v/>
      </c>
      <c r="CO48">
        <f>IF($A$13="",0,$A$13^CO$36/(CO$35^CO$36+$A$13^CO$36))</f>
        <v/>
      </c>
      <c r="CP48">
        <f>IF($A$13="",0,$A$13^CP$36/(CP$35^CP$36+$A$13^CP$36))</f>
        <v/>
      </c>
      <c r="CQ48">
        <f>IF($A$13="",0,$A$13^CQ$36/(CQ$35^CQ$36+$A$13^CQ$36))</f>
        <v/>
      </c>
      <c r="CR48">
        <f>IF($A$13="",0,$A$13^CR$36/(CR$35^CR$36+$A$13^CR$36))</f>
        <v/>
      </c>
      <c r="CS48">
        <f>IF($A$13="",0,$A$13^CS$36/(CS$35^CS$36+$A$13^CS$36))</f>
        <v/>
      </c>
      <c r="CT48">
        <f>IF($A$13="",0,$A$13^CT$36/(CT$35^CT$36+$A$13^CT$36))</f>
        <v/>
      </c>
      <c r="CU48">
        <f>IF($A$13="",0,$A$13^CU$36/(CU$35^CU$36+$A$13^CU$36))</f>
        <v/>
      </c>
      <c r="CV48">
        <f>IF($A$13="",0,$A$13^CV$36/(CV$35^CV$36+$A$13^CV$36))</f>
        <v/>
      </c>
      <c r="CW48">
        <f>IF($A$13="",0,$A$13^CW$36/(CW$35^CW$36+$A$13^CW$36))</f>
        <v/>
      </c>
      <c r="CX48">
        <f>IF($A$13="",0,$A$13^CX$36/(CX$35^CX$36+$A$13^CX$36))</f>
        <v/>
      </c>
      <c r="CY48">
        <f>IF($A$13="",0,$A$13^CY$36/(CY$35^CY$36+$A$13^CY$36))</f>
        <v/>
      </c>
      <c r="CZ48">
        <f>IF($A$13="",0,$A$13^CZ$36/(CZ$35^CZ$36+$A$13^CZ$36))</f>
        <v/>
      </c>
      <c r="DA48">
        <f>IF($A$13="",0,$A$13^DA$36/(DA$35^DA$36+$A$13^DA$36))</f>
        <v/>
      </c>
      <c r="DB48">
        <f>IF($A$13="",0,$A$13^DB$36/(DB$35^DB$36+$A$13^DB$36))</f>
        <v/>
      </c>
      <c r="DC48">
        <f>IF($A$13="",0,$A$13^DC$36/(DC$35^DC$36+$A$13^DC$36))</f>
        <v/>
      </c>
      <c r="DD48">
        <f>IF($A$13="",0,$A$13^DD$36/(DD$35^DD$36+$A$13^DD$36))</f>
        <v/>
      </c>
      <c r="DE48">
        <f>IF($A$13="",0,$A$13^DE$36/(DE$35^DE$36+$A$13^DE$36))</f>
        <v/>
      </c>
      <c r="DF48">
        <f>IF($A$13="",0,$A$13^DF$36/(DF$35^DF$36+$A$13^DF$36))</f>
        <v/>
      </c>
      <c r="DG48">
        <f>IF($A$13="",0,$A$13^DG$36/(DG$35^DG$36+$A$13^DG$36))</f>
        <v/>
      </c>
      <c r="DH48">
        <f>IF($A$13="",0,$A$13^DH$36/(DH$35^DH$36+$A$13^DH$36))</f>
        <v/>
      </c>
      <c r="DI48">
        <f>IF($A$13="",0,$A$13^DI$36/(DI$35^DI$36+$A$13^DI$36))</f>
        <v/>
      </c>
      <c r="DJ48">
        <f>IF($A$13="",0,$A$13^DJ$36/(DJ$35^DJ$36+$A$13^DJ$36))</f>
        <v/>
      </c>
      <c r="DK48">
        <f>IF($A$13="",0,$A$13^DK$36/(DK$35^DK$36+$A$13^DK$36))</f>
        <v/>
      </c>
    </row>
    <row r="49">
      <c r="H49" t="n">
        <v>12</v>
      </c>
      <c r="I49" s="10">
        <f>IF($I$11="","",IF(H49=0,0,$I$13*H49^$I$12/($I$11^$I$12+H49^$I$12)))</f>
        <v/>
      </c>
      <c r="J49" s="18">
        <f>IF($I$11="","",IF(H49=0,"",I49-I48))</f>
        <v/>
      </c>
      <c r="K49" s="19">
        <f>IF($I$11="","",$I$6*I49-$I$7*H49)</f>
        <v/>
      </c>
      <c r="T49">
        <f>IF($A$14="",0,$A$14^T$36/(T$35^T$36+$A$14^T$36))</f>
        <v/>
      </c>
      <c r="U49">
        <f>IF($A$14="",0,$A$14^U$36/(U$35^U$36+$A$14^U$36))</f>
        <v/>
      </c>
      <c r="V49">
        <f>IF($A$14="",0,$A$14^V$36/(V$35^V$36+$A$14^V$36))</f>
        <v/>
      </c>
      <c r="W49">
        <f>IF($A$14="",0,$A$14^W$36/(W$35^W$36+$A$14^W$36))</f>
        <v/>
      </c>
      <c r="X49">
        <f>IF($A$14="",0,$A$14^X$36/(X$35^X$36+$A$14^X$36))</f>
        <v/>
      </c>
      <c r="Y49">
        <f>IF($A$14="",0,$A$14^Y$36/(Y$35^Y$36+$A$14^Y$36))</f>
        <v/>
      </c>
      <c r="Z49">
        <f>IF($A$14="",0,$A$14^Z$36/(Z$35^Z$36+$A$14^Z$36))</f>
        <v/>
      </c>
      <c r="AA49">
        <f>IF($A$14="",0,$A$14^AA$36/(AA$35^AA$36+$A$14^AA$36))</f>
        <v/>
      </c>
      <c r="AB49">
        <f>IF($A$14="",0,$A$14^AB$36/(AB$35^AB$36+$A$14^AB$36))</f>
        <v/>
      </c>
      <c r="AC49">
        <f>IF($A$14="",0,$A$14^AC$36/(AC$35^AC$36+$A$14^AC$36))</f>
        <v/>
      </c>
      <c r="AD49">
        <f>IF($A$14="",0,$A$14^AD$36/(AD$35^AD$36+$A$14^AD$36))</f>
        <v/>
      </c>
      <c r="AE49">
        <f>IF($A$14="",0,$A$14^AE$36/(AE$35^AE$36+$A$14^AE$36))</f>
        <v/>
      </c>
      <c r="AF49">
        <f>IF($A$14="",0,$A$14^AF$36/(AF$35^AF$36+$A$14^AF$36))</f>
        <v/>
      </c>
      <c r="AG49">
        <f>IF($A$14="",0,$A$14^AG$36/(AG$35^AG$36+$A$14^AG$36))</f>
        <v/>
      </c>
      <c r="AH49">
        <f>IF($A$14="",0,$A$14^AH$36/(AH$35^AH$36+$A$14^AH$36))</f>
        <v/>
      </c>
      <c r="AI49">
        <f>IF($A$14="",0,$A$14^AI$36/(AI$35^AI$36+$A$14^AI$36))</f>
        <v/>
      </c>
      <c r="AJ49">
        <f>IF($A$14="",0,$A$14^AJ$36/(AJ$35^AJ$36+$A$14^AJ$36))</f>
        <v/>
      </c>
      <c r="AK49">
        <f>IF($A$14="",0,$A$14^AK$36/(AK$35^AK$36+$A$14^AK$36))</f>
        <v/>
      </c>
      <c r="AL49">
        <f>IF($A$14="",0,$A$14^AL$36/(AL$35^AL$36+$A$14^AL$36))</f>
        <v/>
      </c>
      <c r="AM49">
        <f>IF($A$14="",0,$A$14^AM$36/(AM$35^AM$36+$A$14^AM$36))</f>
        <v/>
      </c>
      <c r="AN49">
        <f>IF($A$14="",0,$A$14^AN$36/(AN$35^AN$36+$A$14^AN$36))</f>
        <v/>
      </c>
      <c r="AO49">
        <f>IF($A$14="",0,$A$14^AO$36/(AO$35^AO$36+$A$14^AO$36))</f>
        <v/>
      </c>
      <c r="AP49">
        <f>IF($A$14="",0,$A$14^AP$36/(AP$35^AP$36+$A$14^AP$36))</f>
        <v/>
      </c>
      <c r="AQ49">
        <f>IF($A$14="",0,$A$14^AQ$36/(AQ$35^AQ$36+$A$14^AQ$36))</f>
        <v/>
      </c>
      <c r="AR49">
        <f>IF($A$14="",0,$A$14^AR$36/(AR$35^AR$36+$A$14^AR$36))</f>
        <v/>
      </c>
      <c r="AS49">
        <f>IF($A$14="",0,$A$14^AS$36/(AS$35^AS$36+$A$14^AS$36))</f>
        <v/>
      </c>
      <c r="AT49">
        <f>IF($A$14="",0,$A$14^AT$36/(AT$35^AT$36+$A$14^AT$36))</f>
        <v/>
      </c>
      <c r="AU49">
        <f>IF($A$14="",0,$A$14^AU$36/(AU$35^AU$36+$A$14^AU$36))</f>
        <v/>
      </c>
      <c r="AV49">
        <f>IF($A$14="",0,$A$14^AV$36/(AV$35^AV$36+$A$14^AV$36))</f>
        <v/>
      </c>
      <c r="AW49">
        <f>IF($A$14="",0,$A$14^AW$36/(AW$35^AW$36+$A$14^AW$36))</f>
        <v/>
      </c>
      <c r="AX49">
        <f>IF($A$14="",0,$A$14^AX$36/(AX$35^AX$36+$A$14^AX$36))</f>
        <v/>
      </c>
      <c r="AY49">
        <f>IF($A$14="",0,$A$14^AY$36/(AY$35^AY$36+$A$14^AY$36))</f>
        <v/>
      </c>
      <c r="AZ49">
        <f>IF($A$14="",0,$A$14^AZ$36/(AZ$35^AZ$36+$A$14^AZ$36))</f>
        <v/>
      </c>
      <c r="BA49">
        <f>IF($A$14="",0,$A$14^BA$36/(BA$35^BA$36+$A$14^BA$36))</f>
        <v/>
      </c>
      <c r="BB49">
        <f>IF($A$14="",0,$A$14^BB$36/(BB$35^BB$36+$A$14^BB$36))</f>
        <v/>
      </c>
      <c r="BC49">
        <f>IF($A$14="",0,$A$14^BC$36/(BC$35^BC$36+$A$14^BC$36))</f>
        <v/>
      </c>
      <c r="BD49">
        <f>IF($A$14="",0,$A$14^BD$36/(BD$35^BD$36+$A$14^BD$36))</f>
        <v/>
      </c>
      <c r="BE49">
        <f>IF($A$14="",0,$A$14^BE$36/(BE$35^BE$36+$A$14^BE$36))</f>
        <v/>
      </c>
      <c r="BF49">
        <f>IF($A$14="",0,$A$14^BF$36/(BF$35^BF$36+$A$14^BF$36))</f>
        <v/>
      </c>
      <c r="BG49">
        <f>IF($A$14="",0,$A$14^BG$36/(BG$35^BG$36+$A$14^BG$36))</f>
        <v/>
      </c>
      <c r="BH49">
        <f>IF($A$14="",0,$A$14^BH$36/(BH$35^BH$36+$A$14^BH$36))</f>
        <v/>
      </c>
      <c r="BI49">
        <f>IF($A$14="",0,$A$14^BI$36/(BI$35^BI$36+$A$14^BI$36))</f>
        <v/>
      </c>
      <c r="BJ49">
        <f>IF($A$14="",0,$A$14^BJ$36/(BJ$35^BJ$36+$A$14^BJ$36))</f>
        <v/>
      </c>
      <c r="BK49">
        <f>IF($A$14="",0,$A$14^BK$36/(BK$35^BK$36+$A$14^BK$36))</f>
        <v/>
      </c>
      <c r="BL49">
        <f>IF($A$14="",0,$A$14^BL$36/(BL$35^BL$36+$A$14^BL$36))</f>
        <v/>
      </c>
      <c r="BM49">
        <f>IF($A$14="",0,$A$14^BM$36/(BM$35^BM$36+$A$14^BM$36))</f>
        <v/>
      </c>
      <c r="BN49">
        <f>IF($A$14="",0,$A$14^BN$36/(BN$35^BN$36+$A$14^BN$36))</f>
        <v/>
      </c>
      <c r="BO49">
        <f>IF($A$14="",0,$A$14^BO$36/(BO$35^BO$36+$A$14^BO$36))</f>
        <v/>
      </c>
      <c r="BP49">
        <f>IF($A$14="",0,$A$14^BP$36/(BP$35^BP$36+$A$14^BP$36))</f>
        <v/>
      </c>
      <c r="BQ49">
        <f>IF($A$14="",0,$A$14^BQ$36/(BQ$35^BQ$36+$A$14^BQ$36))</f>
        <v/>
      </c>
      <c r="BR49">
        <f>IF($A$14="",0,$A$14^BR$36/(BR$35^BR$36+$A$14^BR$36))</f>
        <v/>
      </c>
      <c r="BS49">
        <f>IF($A$14="",0,$A$14^BS$36/(BS$35^BS$36+$A$14^BS$36))</f>
        <v/>
      </c>
      <c r="BT49">
        <f>IF($A$14="",0,$A$14^BT$36/(BT$35^BT$36+$A$14^BT$36))</f>
        <v/>
      </c>
      <c r="BU49">
        <f>IF($A$14="",0,$A$14^BU$36/(BU$35^BU$36+$A$14^BU$36))</f>
        <v/>
      </c>
      <c r="BV49">
        <f>IF($A$14="",0,$A$14^BV$36/(BV$35^BV$36+$A$14^BV$36))</f>
        <v/>
      </c>
      <c r="BW49">
        <f>IF($A$14="",0,$A$14^BW$36/(BW$35^BW$36+$A$14^BW$36))</f>
        <v/>
      </c>
      <c r="BX49">
        <f>IF($A$14="",0,$A$14^BX$36/(BX$35^BX$36+$A$14^BX$36))</f>
        <v/>
      </c>
      <c r="BY49">
        <f>IF($A$14="",0,$A$14^BY$36/(BY$35^BY$36+$A$14^BY$36))</f>
        <v/>
      </c>
      <c r="BZ49">
        <f>IF($A$14="",0,$A$14^BZ$36/(BZ$35^BZ$36+$A$14^BZ$36))</f>
        <v/>
      </c>
      <c r="CA49">
        <f>IF($A$14="",0,$A$14^CA$36/(CA$35^CA$36+$A$14^CA$36))</f>
        <v/>
      </c>
      <c r="CB49">
        <f>IF($A$14="",0,$A$14^CB$36/(CB$35^CB$36+$A$14^CB$36))</f>
        <v/>
      </c>
      <c r="CC49">
        <f>IF($A$14="",0,$A$14^CC$36/(CC$35^CC$36+$A$14^CC$36))</f>
        <v/>
      </c>
      <c r="CD49">
        <f>IF($A$14="",0,$A$14^CD$36/(CD$35^CD$36+$A$14^CD$36))</f>
        <v/>
      </c>
      <c r="CE49">
        <f>IF($A$14="",0,$A$14^CE$36/(CE$35^CE$36+$A$14^CE$36))</f>
        <v/>
      </c>
      <c r="CF49">
        <f>IF($A$14="",0,$A$14^CF$36/(CF$35^CF$36+$A$14^CF$36))</f>
        <v/>
      </c>
      <c r="CG49">
        <f>IF($A$14="",0,$A$14^CG$36/(CG$35^CG$36+$A$14^CG$36))</f>
        <v/>
      </c>
      <c r="CH49">
        <f>IF($A$14="",0,$A$14^CH$36/(CH$35^CH$36+$A$14^CH$36))</f>
        <v/>
      </c>
      <c r="CI49">
        <f>IF($A$14="",0,$A$14^CI$36/(CI$35^CI$36+$A$14^CI$36))</f>
        <v/>
      </c>
      <c r="CJ49">
        <f>IF($A$14="",0,$A$14^CJ$36/(CJ$35^CJ$36+$A$14^CJ$36))</f>
        <v/>
      </c>
      <c r="CK49">
        <f>IF($A$14="",0,$A$14^CK$36/(CK$35^CK$36+$A$14^CK$36))</f>
        <v/>
      </c>
      <c r="CL49">
        <f>IF($A$14="",0,$A$14^CL$36/(CL$35^CL$36+$A$14^CL$36))</f>
        <v/>
      </c>
      <c r="CM49">
        <f>IF($A$14="",0,$A$14^CM$36/(CM$35^CM$36+$A$14^CM$36))</f>
        <v/>
      </c>
      <c r="CN49">
        <f>IF($A$14="",0,$A$14^CN$36/(CN$35^CN$36+$A$14^CN$36))</f>
        <v/>
      </c>
      <c r="CO49">
        <f>IF($A$14="",0,$A$14^CO$36/(CO$35^CO$36+$A$14^CO$36))</f>
        <v/>
      </c>
      <c r="CP49">
        <f>IF($A$14="",0,$A$14^CP$36/(CP$35^CP$36+$A$14^CP$36))</f>
        <v/>
      </c>
      <c r="CQ49">
        <f>IF($A$14="",0,$A$14^CQ$36/(CQ$35^CQ$36+$A$14^CQ$36))</f>
        <v/>
      </c>
      <c r="CR49">
        <f>IF($A$14="",0,$A$14^CR$36/(CR$35^CR$36+$A$14^CR$36))</f>
        <v/>
      </c>
      <c r="CS49">
        <f>IF($A$14="",0,$A$14^CS$36/(CS$35^CS$36+$A$14^CS$36))</f>
        <v/>
      </c>
      <c r="CT49">
        <f>IF($A$14="",0,$A$14^CT$36/(CT$35^CT$36+$A$14^CT$36))</f>
        <v/>
      </c>
      <c r="CU49">
        <f>IF($A$14="",0,$A$14^CU$36/(CU$35^CU$36+$A$14^CU$36))</f>
        <v/>
      </c>
      <c r="CV49">
        <f>IF($A$14="",0,$A$14^CV$36/(CV$35^CV$36+$A$14^CV$36))</f>
        <v/>
      </c>
      <c r="CW49">
        <f>IF($A$14="",0,$A$14^CW$36/(CW$35^CW$36+$A$14^CW$36))</f>
        <v/>
      </c>
      <c r="CX49">
        <f>IF($A$14="",0,$A$14^CX$36/(CX$35^CX$36+$A$14^CX$36))</f>
        <v/>
      </c>
      <c r="CY49">
        <f>IF($A$14="",0,$A$14^CY$36/(CY$35^CY$36+$A$14^CY$36))</f>
        <v/>
      </c>
      <c r="CZ49">
        <f>IF($A$14="",0,$A$14^CZ$36/(CZ$35^CZ$36+$A$14^CZ$36))</f>
        <v/>
      </c>
      <c r="DA49">
        <f>IF($A$14="",0,$A$14^DA$36/(DA$35^DA$36+$A$14^DA$36))</f>
        <v/>
      </c>
      <c r="DB49">
        <f>IF($A$14="",0,$A$14^DB$36/(DB$35^DB$36+$A$14^DB$36))</f>
        <v/>
      </c>
      <c r="DC49">
        <f>IF($A$14="",0,$A$14^DC$36/(DC$35^DC$36+$A$14^DC$36))</f>
        <v/>
      </c>
      <c r="DD49">
        <f>IF($A$14="",0,$A$14^DD$36/(DD$35^DD$36+$A$14^DD$36))</f>
        <v/>
      </c>
      <c r="DE49">
        <f>IF($A$14="",0,$A$14^DE$36/(DE$35^DE$36+$A$14^DE$36))</f>
        <v/>
      </c>
      <c r="DF49">
        <f>IF($A$14="",0,$A$14^DF$36/(DF$35^DF$36+$A$14^DF$36))</f>
        <v/>
      </c>
      <c r="DG49">
        <f>IF($A$14="",0,$A$14^DG$36/(DG$35^DG$36+$A$14^DG$36))</f>
        <v/>
      </c>
      <c r="DH49">
        <f>IF($A$14="",0,$A$14^DH$36/(DH$35^DH$36+$A$14^DH$36))</f>
        <v/>
      </c>
      <c r="DI49">
        <f>IF($A$14="",0,$A$14^DI$36/(DI$35^DI$36+$A$14^DI$36))</f>
        <v/>
      </c>
      <c r="DJ49">
        <f>IF($A$14="",0,$A$14^DJ$36/(DJ$35^DJ$36+$A$14^DJ$36))</f>
        <v/>
      </c>
      <c r="DK49">
        <f>IF($A$14="",0,$A$14^DK$36/(DK$35^DK$36+$A$14^DK$36))</f>
        <v/>
      </c>
    </row>
    <row r="50">
      <c r="H50" t="n">
        <v>13</v>
      </c>
      <c r="I50" s="10">
        <f>IF($I$11="","",IF(H50=0,0,$I$13*H50^$I$12/($I$11^$I$12+H50^$I$12)))</f>
        <v/>
      </c>
      <c r="J50" s="18">
        <f>IF($I$11="","",IF(H50=0,"",I50-I49))</f>
        <v/>
      </c>
      <c r="K50" s="19">
        <f>IF($I$11="","",$I$6*I50-$I$7*H50)</f>
        <v/>
      </c>
      <c r="T50">
        <f>IF($A$15="",0,$A$15^T$36/(T$35^T$36+$A$15^T$36))</f>
        <v/>
      </c>
      <c r="U50">
        <f>IF($A$15="",0,$A$15^U$36/(U$35^U$36+$A$15^U$36))</f>
        <v/>
      </c>
      <c r="V50">
        <f>IF($A$15="",0,$A$15^V$36/(V$35^V$36+$A$15^V$36))</f>
        <v/>
      </c>
      <c r="W50">
        <f>IF($A$15="",0,$A$15^W$36/(W$35^W$36+$A$15^W$36))</f>
        <v/>
      </c>
      <c r="X50">
        <f>IF($A$15="",0,$A$15^X$36/(X$35^X$36+$A$15^X$36))</f>
        <v/>
      </c>
      <c r="Y50">
        <f>IF($A$15="",0,$A$15^Y$36/(Y$35^Y$36+$A$15^Y$36))</f>
        <v/>
      </c>
      <c r="Z50">
        <f>IF($A$15="",0,$A$15^Z$36/(Z$35^Z$36+$A$15^Z$36))</f>
        <v/>
      </c>
      <c r="AA50">
        <f>IF($A$15="",0,$A$15^AA$36/(AA$35^AA$36+$A$15^AA$36))</f>
        <v/>
      </c>
      <c r="AB50">
        <f>IF($A$15="",0,$A$15^AB$36/(AB$35^AB$36+$A$15^AB$36))</f>
        <v/>
      </c>
      <c r="AC50">
        <f>IF($A$15="",0,$A$15^AC$36/(AC$35^AC$36+$A$15^AC$36))</f>
        <v/>
      </c>
      <c r="AD50">
        <f>IF($A$15="",0,$A$15^AD$36/(AD$35^AD$36+$A$15^AD$36))</f>
        <v/>
      </c>
      <c r="AE50">
        <f>IF($A$15="",0,$A$15^AE$36/(AE$35^AE$36+$A$15^AE$36))</f>
        <v/>
      </c>
      <c r="AF50">
        <f>IF($A$15="",0,$A$15^AF$36/(AF$35^AF$36+$A$15^AF$36))</f>
        <v/>
      </c>
      <c r="AG50">
        <f>IF($A$15="",0,$A$15^AG$36/(AG$35^AG$36+$A$15^AG$36))</f>
        <v/>
      </c>
      <c r="AH50">
        <f>IF($A$15="",0,$A$15^AH$36/(AH$35^AH$36+$A$15^AH$36))</f>
        <v/>
      </c>
      <c r="AI50">
        <f>IF($A$15="",0,$A$15^AI$36/(AI$35^AI$36+$A$15^AI$36))</f>
        <v/>
      </c>
      <c r="AJ50">
        <f>IF($A$15="",0,$A$15^AJ$36/(AJ$35^AJ$36+$A$15^AJ$36))</f>
        <v/>
      </c>
      <c r="AK50">
        <f>IF($A$15="",0,$A$15^AK$36/(AK$35^AK$36+$A$15^AK$36))</f>
        <v/>
      </c>
      <c r="AL50">
        <f>IF($A$15="",0,$A$15^AL$36/(AL$35^AL$36+$A$15^AL$36))</f>
        <v/>
      </c>
      <c r="AM50">
        <f>IF($A$15="",0,$A$15^AM$36/(AM$35^AM$36+$A$15^AM$36))</f>
        <v/>
      </c>
      <c r="AN50">
        <f>IF($A$15="",0,$A$15^AN$36/(AN$35^AN$36+$A$15^AN$36))</f>
        <v/>
      </c>
      <c r="AO50">
        <f>IF($A$15="",0,$A$15^AO$36/(AO$35^AO$36+$A$15^AO$36))</f>
        <v/>
      </c>
      <c r="AP50">
        <f>IF($A$15="",0,$A$15^AP$36/(AP$35^AP$36+$A$15^AP$36))</f>
        <v/>
      </c>
      <c r="AQ50">
        <f>IF($A$15="",0,$A$15^AQ$36/(AQ$35^AQ$36+$A$15^AQ$36))</f>
        <v/>
      </c>
      <c r="AR50">
        <f>IF($A$15="",0,$A$15^AR$36/(AR$35^AR$36+$A$15^AR$36))</f>
        <v/>
      </c>
      <c r="AS50">
        <f>IF($A$15="",0,$A$15^AS$36/(AS$35^AS$36+$A$15^AS$36))</f>
        <v/>
      </c>
      <c r="AT50">
        <f>IF($A$15="",0,$A$15^AT$36/(AT$35^AT$36+$A$15^AT$36))</f>
        <v/>
      </c>
      <c r="AU50">
        <f>IF($A$15="",0,$A$15^AU$36/(AU$35^AU$36+$A$15^AU$36))</f>
        <v/>
      </c>
      <c r="AV50">
        <f>IF($A$15="",0,$A$15^AV$36/(AV$35^AV$36+$A$15^AV$36))</f>
        <v/>
      </c>
      <c r="AW50">
        <f>IF($A$15="",0,$A$15^AW$36/(AW$35^AW$36+$A$15^AW$36))</f>
        <v/>
      </c>
      <c r="AX50">
        <f>IF($A$15="",0,$A$15^AX$36/(AX$35^AX$36+$A$15^AX$36))</f>
        <v/>
      </c>
      <c r="AY50">
        <f>IF($A$15="",0,$A$15^AY$36/(AY$35^AY$36+$A$15^AY$36))</f>
        <v/>
      </c>
      <c r="AZ50">
        <f>IF($A$15="",0,$A$15^AZ$36/(AZ$35^AZ$36+$A$15^AZ$36))</f>
        <v/>
      </c>
      <c r="BA50">
        <f>IF($A$15="",0,$A$15^BA$36/(BA$35^BA$36+$A$15^BA$36))</f>
        <v/>
      </c>
      <c r="BB50">
        <f>IF($A$15="",0,$A$15^BB$36/(BB$35^BB$36+$A$15^BB$36))</f>
        <v/>
      </c>
      <c r="BC50">
        <f>IF($A$15="",0,$A$15^BC$36/(BC$35^BC$36+$A$15^BC$36))</f>
        <v/>
      </c>
      <c r="BD50">
        <f>IF($A$15="",0,$A$15^BD$36/(BD$35^BD$36+$A$15^BD$36))</f>
        <v/>
      </c>
      <c r="BE50">
        <f>IF($A$15="",0,$A$15^BE$36/(BE$35^BE$36+$A$15^BE$36))</f>
        <v/>
      </c>
      <c r="BF50">
        <f>IF($A$15="",0,$A$15^BF$36/(BF$35^BF$36+$A$15^BF$36))</f>
        <v/>
      </c>
      <c r="BG50">
        <f>IF($A$15="",0,$A$15^BG$36/(BG$35^BG$36+$A$15^BG$36))</f>
        <v/>
      </c>
      <c r="BH50">
        <f>IF($A$15="",0,$A$15^BH$36/(BH$35^BH$36+$A$15^BH$36))</f>
        <v/>
      </c>
      <c r="BI50">
        <f>IF($A$15="",0,$A$15^BI$36/(BI$35^BI$36+$A$15^BI$36))</f>
        <v/>
      </c>
      <c r="BJ50">
        <f>IF($A$15="",0,$A$15^BJ$36/(BJ$35^BJ$36+$A$15^BJ$36))</f>
        <v/>
      </c>
      <c r="BK50">
        <f>IF($A$15="",0,$A$15^BK$36/(BK$35^BK$36+$A$15^BK$36))</f>
        <v/>
      </c>
      <c r="BL50">
        <f>IF($A$15="",0,$A$15^BL$36/(BL$35^BL$36+$A$15^BL$36))</f>
        <v/>
      </c>
      <c r="BM50">
        <f>IF($A$15="",0,$A$15^BM$36/(BM$35^BM$36+$A$15^BM$36))</f>
        <v/>
      </c>
      <c r="BN50">
        <f>IF($A$15="",0,$A$15^BN$36/(BN$35^BN$36+$A$15^BN$36))</f>
        <v/>
      </c>
      <c r="BO50">
        <f>IF($A$15="",0,$A$15^BO$36/(BO$35^BO$36+$A$15^BO$36))</f>
        <v/>
      </c>
      <c r="BP50">
        <f>IF($A$15="",0,$A$15^BP$36/(BP$35^BP$36+$A$15^BP$36))</f>
        <v/>
      </c>
      <c r="BQ50">
        <f>IF($A$15="",0,$A$15^BQ$36/(BQ$35^BQ$36+$A$15^BQ$36))</f>
        <v/>
      </c>
      <c r="BR50">
        <f>IF($A$15="",0,$A$15^BR$36/(BR$35^BR$36+$A$15^BR$36))</f>
        <v/>
      </c>
      <c r="BS50">
        <f>IF($A$15="",0,$A$15^BS$36/(BS$35^BS$36+$A$15^BS$36))</f>
        <v/>
      </c>
      <c r="BT50">
        <f>IF($A$15="",0,$A$15^BT$36/(BT$35^BT$36+$A$15^BT$36))</f>
        <v/>
      </c>
      <c r="BU50">
        <f>IF($A$15="",0,$A$15^BU$36/(BU$35^BU$36+$A$15^BU$36))</f>
        <v/>
      </c>
      <c r="BV50">
        <f>IF($A$15="",0,$A$15^BV$36/(BV$35^BV$36+$A$15^BV$36))</f>
        <v/>
      </c>
      <c r="BW50">
        <f>IF($A$15="",0,$A$15^BW$36/(BW$35^BW$36+$A$15^BW$36))</f>
        <v/>
      </c>
      <c r="BX50">
        <f>IF($A$15="",0,$A$15^BX$36/(BX$35^BX$36+$A$15^BX$36))</f>
        <v/>
      </c>
      <c r="BY50">
        <f>IF($A$15="",0,$A$15^BY$36/(BY$35^BY$36+$A$15^BY$36))</f>
        <v/>
      </c>
      <c r="BZ50">
        <f>IF($A$15="",0,$A$15^BZ$36/(BZ$35^BZ$36+$A$15^BZ$36))</f>
        <v/>
      </c>
      <c r="CA50">
        <f>IF($A$15="",0,$A$15^CA$36/(CA$35^CA$36+$A$15^CA$36))</f>
        <v/>
      </c>
      <c r="CB50">
        <f>IF($A$15="",0,$A$15^CB$36/(CB$35^CB$36+$A$15^CB$36))</f>
        <v/>
      </c>
      <c r="CC50">
        <f>IF($A$15="",0,$A$15^CC$36/(CC$35^CC$36+$A$15^CC$36))</f>
        <v/>
      </c>
      <c r="CD50">
        <f>IF($A$15="",0,$A$15^CD$36/(CD$35^CD$36+$A$15^CD$36))</f>
        <v/>
      </c>
      <c r="CE50">
        <f>IF($A$15="",0,$A$15^CE$36/(CE$35^CE$36+$A$15^CE$36))</f>
        <v/>
      </c>
      <c r="CF50">
        <f>IF($A$15="",0,$A$15^CF$36/(CF$35^CF$36+$A$15^CF$36))</f>
        <v/>
      </c>
      <c r="CG50">
        <f>IF($A$15="",0,$A$15^CG$36/(CG$35^CG$36+$A$15^CG$36))</f>
        <v/>
      </c>
      <c r="CH50">
        <f>IF($A$15="",0,$A$15^CH$36/(CH$35^CH$36+$A$15^CH$36))</f>
        <v/>
      </c>
      <c r="CI50">
        <f>IF($A$15="",0,$A$15^CI$36/(CI$35^CI$36+$A$15^CI$36))</f>
        <v/>
      </c>
      <c r="CJ50">
        <f>IF($A$15="",0,$A$15^CJ$36/(CJ$35^CJ$36+$A$15^CJ$36))</f>
        <v/>
      </c>
      <c r="CK50">
        <f>IF($A$15="",0,$A$15^CK$36/(CK$35^CK$36+$A$15^CK$36))</f>
        <v/>
      </c>
      <c r="CL50">
        <f>IF($A$15="",0,$A$15^CL$36/(CL$35^CL$36+$A$15^CL$36))</f>
        <v/>
      </c>
      <c r="CM50">
        <f>IF($A$15="",0,$A$15^CM$36/(CM$35^CM$36+$A$15^CM$36))</f>
        <v/>
      </c>
      <c r="CN50">
        <f>IF($A$15="",0,$A$15^CN$36/(CN$35^CN$36+$A$15^CN$36))</f>
        <v/>
      </c>
      <c r="CO50">
        <f>IF($A$15="",0,$A$15^CO$36/(CO$35^CO$36+$A$15^CO$36))</f>
        <v/>
      </c>
      <c r="CP50">
        <f>IF($A$15="",0,$A$15^CP$36/(CP$35^CP$36+$A$15^CP$36))</f>
        <v/>
      </c>
      <c r="CQ50">
        <f>IF($A$15="",0,$A$15^CQ$36/(CQ$35^CQ$36+$A$15^CQ$36))</f>
        <v/>
      </c>
      <c r="CR50">
        <f>IF($A$15="",0,$A$15^CR$36/(CR$35^CR$36+$A$15^CR$36))</f>
        <v/>
      </c>
      <c r="CS50">
        <f>IF($A$15="",0,$A$15^CS$36/(CS$35^CS$36+$A$15^CS$36))</f>
        <v/>
      </c>
      <c r="CT50">
        <f>IF($A$15="",0,$A$15^CT$36/(CT$35^CT$36+$A$15^CT$36))</f>
        <v/>
      </c>
      <c r="CU50">
        <f>IF($A$15="",0,$A$15^CU$36/(CU$35^CU$36+$A$15^CU$36))</f>
        <v/>
      </c>
      <c r="CV50">
        <f>IF($A$15="",0,$A$15^CV$36/(CV$35^CV$36+$A$15^CV$36))</f>
        <v/>
      </c>
      <c r="CW50">
        <f>IF($A$15="",0,$A$15^CW$36/(CW$35^CW$36+$A$15^CW$36))</f>
        <v/>
      </c>
      <c r="CX50">
        <f>IF($A$15="",0,$A$15^CX$36/(CX$35^CX$36+$A$15^CX$36))</f>
        <v/>
      </c>
      <c r="CY50">
        <f>IF($A$15="",0,$A$15^CY$36/(CY$35^CY$36+$A$15^CY$36))</f>
        <v/>
      </c>
      <c r="CZ50">
        <f>IF($A$15="",0,$A$15^CZ$36/(CZ$35^CZ$36+$A$15^CZ$36))</f>
        <v/>
      </c>
      <c r="DA50">
        <f>IF($A$15="",0,$A$15^DA$36/(DA$35^DA$36+$A$15^DA$36))</f>
        <v/>
      </c>
      <c r="DB50">
        <f>IF($A$15="",0,$A$15^DB$36/(DB$35^DB$36+$A$15^DB$36))</f>
        <v/>
      </c>
      <c r="DC50">
        <f>IF($A$15="",0,$A$15^DC$36/(DC$35^DC$36+$A$15^DC$36))</f>
        <v/>
      </c>
      <c r="DD50">
        <f>IF($A$15="",0,$A$15^DD$36/(DD$35^DD$36+$A$15^DD$36))</f>
        <v/>
      </c>
      <c r="DE50">
        <f>IF($A$15="",0,$A$15^DE$36/(DE$35^DE$36+$A$15^DE$36))</f>
        <v/>
      </c>
      <c r="DF50">
        <f>IF($A$15="",0,$A$15^DF$36/(DF$35^DF$36+$A$15^DF$36))</f>
        <v/>
      </c>
      <c r="DG50">
        <f>IF($A$15="",0,$A$15^DG$36/(DG$35^DG$36+$A$15^DG$36))</f>
        <v/>
      </c>
      <c r="DH50">
        <f>IF($A$15="",0,$A$15^DH$36/(DH$35^DH$36+$A$15^DH$36))</f>
        <v/>
      </c>
      <c r="DI50">
        <f>IF($A$15="",0,$A$15^DI$36/(DI$35^DI$36+$A$15^DI$36))</f>
        <v/>
      </c>
      <c r="DJ50">
        <f>IF($A$15="",0,$A$15^DJ$36/(DJ$35^DJ$36+$A$15^DJ$36))</f>
        <v/>
      </c>
      <c r="DK50">
        <f>IF($A$15="",0,$A$15^DK$36/(DK$35^DK$36+$A$15^DK$36))</f>
        <v/>
      </c>
    </row>
    <row r="51">
      <c r="H51" t="n">
        <v>14</v>
      </c>
      <c r="I51" s="10">
        <f>IF($I$11="","",IF(H51=0,0,$I$13*H51^$I$12/($I$11^$I$12+H51^$I$12)))</f>
        <v/>
      </c>
      <c r="J51" s="18">
        <f>IF($I$11="","",IF(H51=0,"",I51-I50))</f>
        <v/>
      </c>
      <c r="K51" s="19">
        <f>IF($I$11="","",$I$6*I51-$I$7*H51)</f>
        <v/>
      </c>
      <c r="T51">
        <f>IF($A$16="",0,$A$16^T$36/(T$35^T$36+$A$16^T$36))</f>
        <v/>
      </c>
      <c r="U51">
        <f>IF($A$16="",0,$A$16^U$36/(U$35^U$36+$A$16^U$36))</f>
        <v/>
      </c>
      <c r="V51">
        <f>IF($A$16="",0,$A$16^V$36/(V$35^V$36+$A$16^V$36))</f>
        <v/>
      </c>
      <c r="W51">
        <f>IF($A$16="",0,$A$16^W$36/(W$35^W$36+$A$16^W$36))</f>
        <v/>
      </c>
      <c r="X51">
        <f>IF($A$16="",0,$A$16^X$36/(X$35^X$36+$A$16^X$36))</f>
        <v/>
      </c>
      <c r="Y51">
        <f>IF($A$16="",0,$A$16^Y$36/(Y$35^Y$36+$A$16^Y$36))</f>
        <v/>
      </c>
      <c r="Z51">
        <f>IF($A$16="",0,$A$16^Z$36/(Z$35^Z$36+$A$16^Z$36))</f>
        <v/>
      </c>
      <c r="AA51">
        <f>IF($A$16="",0,$A$16^AA$36/(AA$35^AA$36+$A$16^AA$36))</f>
        <v/>
      </c>
      <c r="AB51">
        <f>IF($A$16="",0,$A$16^AB$36/(AB$35^AB$36+$A$16^AB$36))</f>
        <v/>
      </c>
      <c r="AC51">
        <f>IF($A$16="",0,$A$16^AC$36/(AC$35^AC$36+$A$16^AC$36))</f>
        <v/>
      </c>
      <c r="AD51">
        <f>IF($A$16="",0,$A$16^AD$36/(AD$35^AD$36+$A$16^AD$36))</f>
        <v/>
      </c>
      <c r="AE51">
        <f>IF($A$16="",0,$A$16^AE$36/(AE$35^AE$36+$A$16^AE$36))</f>
        <v/>
      </c>
      <c r="AF51">
        <f>IF($A$16="",0,$A$16^AF$36/(AF$35^AF$36+$A$16^AF$36))</f>
        <v/>
      </c>
      <c r="AG51">
        <f>IF($A$16="",0,$A$16^AG$36/(AG$35^AG$36+$A$16^AG$36))</f>
        <v/>
      </c>
      <c r="AH51">
        <f>IF($A$16="",0,$A$16^AH$36/(AH$35^AH$36+$A$16^AH$36))</f>
        <v/>
      </c>
      <c r="AI51">
        <f>IF($A$16="",0,$A$16^AI$36/(AI$35^AI$36+$A$16^AI$36))</f>
        <v/>
      </c>
      <c r="AJ51">
        <f>IF($A$16="",0,$A$16^AJ$36/(AJ$35^AJ$36+$A$16^AJ$36))</f>
        <v/>
      </c>
      <c r="AK51">
        <f>IF($A$16="",0,$A$16^AK$36/(AK$35^AK$36+$A$16^AK$36))</f>
        <v/>
      </c>
      <c r="AL51">
        <f>IF($A$16="",0,$A$16^AL$36/(AL$35^AL$36+$A$16^AL$36))</f>
        <v/>
      </c>
      <c r="AM51">
        <f>IF($A$16="",0,$A$16^AM$36/(AM$35^AM$36+$A$16^AM$36))</f>
        <v/>
      </c>
      <c r="AN51">
        <f>IF($A$16="",0,$A$16^AN$36/(AN$35^AN$36+$A$16^AN$36))</f>
        <v/>
      </c>
      <c r="AO51">
        <f>IF($A$16="",0,$A$16^AO$36/(AO$35^AO$36+$A$16^AO$36))</f>
        <v/>
      </c>
      <c r="AP51">
        <f>IF($A$16="",0,$A$16^AP$36/(AP$35^AP$36+$A$16^AP$36))</f>
        <v/>
      </c>
      <c r="AQ51">
        <f>IF($A$16="",0,$A$16^AQ$36/(AQ$35^AQ$36+$A$16^AQ$36))</f>
        <v/>
      </c>
      <c r="AR51">
        <f>IF($A$16="",0,$A$16^AR$36/(AR$35^AR$36+$A$16^AR$36))</f>
        <v/>
      </c>
      <c r="AS51">
        <f>IF($A$16="",0,$A$16^AS$36/(AS$35^AS$36+$A$16^AS$36))</f>
        <v/>
      </c>
      <c r="AT51">
        <f>IF($A$16="",0,$A$16^AT$36/(AT$35^AT$36+$A$16^AT$36))</f>
        <v/>
      </c>
      <c r="AU51">
        <f>IF($A$16="",0,$A$16^AU$36/(AU$35^AU$36+$A$16^AU$36))</f>
        <v/>
      </c>
      <c r="AV51">
        <f>IF($A$16="",0,$A$16^AV$36/(AV$35^AV$36+$A$16^AV$36))</f>
        <v/>
      </c>
      <c r="AW51">
        <f>IF($A$16="",0,$A$16^AW$36/(AW$35^AW$36+$A$16^AW$36))</f>
        <v/>
      </c>
      <c r="AX51">
        <f>IF($A$16="",0,$A$16^AX$36/(AX$35^AX$36+$A$16^AX$36))</f>
        <v/>
      </c>
      <c r="AY51">
        <f>IF($A$16="",0,$A$16^AY$36/(AY$35^AY$36+$A$16^AY$36))</f>
        <v/>
      </c>
      <c r="AZ51">
        <f>IF($A$16="",0,$A$16^AZ$36/(AZ$35^AZ$36+$A$16^AZ$36))</f>
        <v/>
      </c>
      <c r="BA51">
        <f>IF($A$16="",0,$A$16^BA$36/(BA$35^BA$36+$A$16^BA$36))</f>
        <v/>
      </c>
      <c r="BB51">
        <f>IF($A$16="",0,$A$16^BB$36/(BB$35^BB$36+$A$16^BB$36))</f>
        <v/>
      </c>
      <c r="BC51">
        <f>IF($A$16="",0,$A$16^BC$36/(BC$35^BC$36+$A$16^BC$36))</f>
        <v/>
      </c>
      <c r="BD51">
        <f>IF($A$16="",0,$A$16^BD$36/(BD$35^BD$36+$A$16^BD$36))</f>
        <v/>
      </c>
      <c r="BE51">
        <f>IF($A$16="",0,$A$16^BE$36/(BE$35^BE$36+$A$16^BE$36))</f>
        <v/>
      </c>
      <c r="BF51">
        <f>IF($A$16="",0,$A$16^BF$36/(BF$35^BF$36+$A$16^BF$36))</f>
        <v/>
      </c>
      <c r="BG51">
        <f>IF($A$16="",0,$A$16^BG$36/(BG$35^BG$36+$A$16^BG$36))</f>
        <v/>
      </c>
      <c r="BH51">
        <f>IF($A$16="",0,$A$16^BH$36/(BH$35^BH$36+$A$16^BH$36))</f>
        <v/>
      </c>
      <c r="BI51">
        <f>IF($A$16="",0,$A$16^BI$36/(BI$35^BI$36+$A$16^BI$36))</f>
        <v/>
      </c>
      <c r="BJ51">
        <f>IF($A$16="",0,$A$16^BJ$36/(BJ$35^BJ$36+$A$16^BJ$36))</f>
        <v/>
      </c>
      <c r="BK51">
        <f>IF($A$16="",0,$A$16^BK$36/(BK$35^BK$36+$A$16^BK$36))</f>
        <v/>
      </c>
      <c r="BL51">
        <f>IF($A$16="",0,$A$16^BL$36/(BL$35^BL$36+$A$16^BL$36))</f>
        <v/>
      </c>
      <c r="BM51">
        <f>IF($A$16="",0,$A$16^BM$36/(BM$35^BM$36+$A$16^BM$36))</f>
        <v/>
      </c>
      <c r="BN51">
        <f>IF($A$16="",0,$A$16^BN$36/(BN$35^BN$36+$A$16^BN$36))</f>
        <v/>
      </c>
      <c r="BO51">
        <f>IF($A$16="",0,$A$16^BO$36/(BO$35^BO$36+$A$16^BO$36))</f>
        <v/>
      </c>
      <c r="BP51">
        <f>IF($A$16="",0,$A$16^BP$36/(BP$35^BP$36+$A$16^BP$36))</f>
        <v/>
      </c>
      <c r="BQ51">
        <f>IF($A$16="",0,$A$16^BQ$36/(BQ$35^BQ$36+$A$16^BQ$36))</f>
        <v/>
      </c>
      <c r="BR51">
        <f>IF($A$16="",0,$A$16^BR$36/(BR$35^BR$36+$A$16^BR$36))</f>
        <v/>
      </c>
      <c r="BS51">
        <f>IF($A$16="",0,$A$16^BS$36/(BS$35^BS$36+$A$16^BS$36))</f>
        <v/>
      </c>
      <c r="BT51">
        <f>IF($A$16="",0,$A$16^BT$36/(BT$35^BT$36+$A$16^BT$36))</f>
        <v/>
      </c>
      <c r="BU51">
        <f>IF($A$16="",0,$A$16^BU$36/(BU$35^BU$36+$A$16^BU$36))</f>
        <v/>
      </c>
      <c r="BV51">
        <f>IF($A$16="",0,$A$16^BV$36/(BV$35^BV$36+$A$16^BV$36))</f>
        <v/>
      </c>
      <c r="BW51">
        <f>IF($A$16="",0,$A$16^BW$36/(BW$35^BW$36+$A$16^BW$36))</f>
        <v/>
      </c>
      <c r="BX51">
        <f>IF($A$16="",0,$A$16^BX$36/(BX$35^BX$36+$A$16^BX$36))</f>
        <v/>
      </c>
      <c r="BY51">
        <f>IF($A$16="",0,$A$16^BY$36/(BY$35^BY$36+$A$16^BY$36))</f>
        <v/>
      </c>
      <c r="BZ51">
        <f>IF($A$16="",0,$A$16^BZ$36/(BZ$35^BZ$36+$A$16^BZ$36))</f>
        <v/>
      </c>
      <c r="CA51">
        <f>IF($A$16="",0,$A$16^CA$36/(CA$35^CA$36+$A$16^CA$36))</f>
        <v/>
      </c>
      <c r="CB51">
        <f>IF($A$16="",0,$A$16^CB$36/(CB$35^CB$36+$A$16^CB$36))</f>
        <v/>
      </c>
      <c r="CC51">
        <f>IF($A$16="",0,$A$16^CC$36/(CC$35^CC$36+$A$16^CC$36))</f>
        <v/>
      </c>
      <c r="CD51">
        <f>IF($A$16="",0,$A$16^CD$36/(CD$35^CD$36+$A$16^CD$36))</f>
        <v/>
      </c>
      <c r="CE51">
        <f>IF($A$16="",0,$A$16^CE$36/(CE$35^CE$36+$A$16^CE$36))</f>
        <v/>
      </c>
      <c r="CF51">
        <f>IF($A$16="",0,$A$16^CF$36/(CF$35^CF$36+$A$16^CF$36))</f>
        <v/>
      </c>
      <c r="CG51">
        <f>IF($A$16="",0,$A$16^CG$36/(CG$35^CG$36+$A$16^CG$36))</f>
        <v/>
      </c>
      <c r="CH51">
        <f>IF($A$16="",0,$A$16^CH$36/(CH$35^CH$36+$A$16^CH$36))</f>
        <v/>
      </c>
      <c r="CI51">
        <f>IF($A$16="",0,$A$16^CI$36/(CI$35^CI$36+$A$16^CI$36))</f>
        <v/>
      </c>
      <c r="CJ51">
        <f>IF($A$16="",0,$A$16^CJ$36/(CJ$35^CJ$36+$A$16^CJ$36))</f>
        <v/>
      </c>
      <c r="CK51">
        <f>IF($A$16="",0,$A$16^CK$36/(CK$35^CK$36+$A$16^CK$36))</f>
        <v/>
      </c>
      <c r="CL51">
        <f>IF($A$16="",0,$A$16^CL$36/(CL$35^CL$36+$A$16^CL$36))</f>
        <v/>
      </c>
      <c r="CM51">
        <f>IF($A$16="",0,$A$16^CM$36/(CM$35^CM$36+$A$16^CM$36))</f>
        <v/>
      </c>
      <c r="CN51">
        <f>IF($A$16="",0,$A$16^CN$36/(CN$35^CN$36+$A$16^CN$36))</f>
        <v/>
      </c>
      <c r="CO51">
        <f>IF($A$16="",0,$A$16^CO$36/(CO$35^CO$36+$A$16^CO$36))</f>
        <v/>
      </c>
      <c r="CP51">
        <f>IF($A$16="",0,$A$16^CP$36/(CP$35^CP$36+$A$16^CP$36))</f>
        <v/>
      </c>
      <c r="CQ51">
        <f>IF($A$16="",0,$A$16^CQ$36/(CQ$35^CQ$36+$A$16^CQ$36))</f>
        <v/>
      </c>
      <c r="CR51">
        <f>IF($A$16="",0,$A$16^CR$36/(CR$35^CR$36+$A$16^CR$36))</f>
        <v/>
      </c>
      <c r="CS51">
        <f>IF($A$16="",0,$A$16^CS$36/(CS$35^CS$36+$A$16^CS$36))</f>
        <v/>
      </c>
      <c r="CT51">
        <f>IF($A$16="",0,$A$16^CT$36/(CT$35^CT$36+$A$16^CT$36))</f>
        <v/>
      </c>
      <c r="CU51">
        <f>IF($A$16="",0,$A$16^CU$36/(CU$35^CU$36+$A$16^CU$36))</f>
        <v/>
      </c>
      <c r="CV51">
        <f>IF($A$16="",0,$A$16^CV$36/(CV$35^CV$36+$A$16^CV$36))</f>
        <v/>
      </c>
      <c r="CW51">
        <f>IF($A$16="",0,$A$16^CW$36/(CW$35^CW$36+$A$16^CW$36))</f>
        <v/>
      </c>
      <c r="CX51">
        <f>IF($A$16="",0,$A$16^CX$36/(CX$35^CX$36+$A$16^CX$36))</f>
        <v/>
      </c>
      <c r="CY51">
        <f>IF($A$16="",0,$A$16^CY$36/(CY$35^CY$36+$A$16^CY$36))</f>
        <v/>
      </c>
      <c r="CZ51">
        <f>IF($A$16="",0,$A$16^CZ$36/(CZ$35^CZ$36+$A$16^CZ$36))</f>
        <v/>
      </c>
      <c r="DA51">
        <f>IF($A$16="",0,$A$16^DA$36/(DA$35^DA$36+$A$16^DA$36))</f>
        <v/>
      </c>
      <c r="DB51">
        <f>IF($A$16="",0,$A$16^DB$36/(DB$35^DB$36+$A$16^DB$36))</f>
        <v/>
      </c>
      <c r="DC51">
        <f>IF($A$16="",0,$A$16^DC$36/(DC$35^DC$36+$A$16^DC$36))</f>
        <v/>
      </c>
      <c r="DD51">
        <f>IF($A$16="",0,$A$16^DD$36/(DD$35^DD$36+$A$16^DD$36))</f>
        <v/>
      </c>
      <c r="DE51">
        <f>IF($A$16="",0,$A$16^DE$36/(DE$35^DE$36+$A$16^DE$36))</f>
        <v/>
      </c>
      <c r="DF51">
        <f>IF($A$16="",0,$A$16^DF$36/(DF$35^DF$36+$A$16^DF$36))</f>
        <v/>
      </c>
      <c r="DG51">
        <f>IF($A$16="",0,$A$16^DG$36/(DG$35^DG$36+$A$16^DG$36))</f>
        <v/>
      </c>
      <c r="DH51">
        <f>IF($A$16="",0,$A$16^DH$36/(DH$35^DH$36+$A$16^DH$36))</f>
        <v/>
      </c>
      <c r="DI51">
        <f>IF($A$16="",0,$A$16^DI$36/(DI$35^DI$36+$A$16^DI$36))</f>
        <v/>
      </c>
      <c r="DJ51">
        <f>IF($A$16="",0,$A$16^DJ$36/(DJ$35^DJ$36+$A$16^DJ$36))</f>
        <v/>
      </c>
      <c r="DK51">
        <f>IF($A$16="",0,$A$16^DK$36/(DK$35^DK$36+$A$16^DK$36))</f>
        <v/>
      </c>
    </row>
    <row r="52">
      <c r="H52" t="n">
        <v>15</v>
      </c>
      <c r="I52" s="10">
        <f>IF($I$11="","",IF(H52=0,0,$I$13*H52^$I$12/($I$11^$I$12+H52^$I$12)))</f>
        <v/>
      </c>
      <c r="J52" s="18">
        <f>IF($I$11="","",IF(H52=0,"",I52-I51))</f>
        <v/>
      </c>
      <c r="K52" s="19">
        <f>IF($I$11="","",$I$6*I52-$I$7*H52)</f>
        <v/>
      </c>
      <c r="T52">
        <f>IF($A$17="",0,$A$17^T$36/(T$35^T$36+$A$17^T$36))</f>
        <v/>
      </c>
      <c r="U52">
        <f>IF($A$17="",0,$A$17^U$36/(U$35^U$36+$A$17^U$36))</f>
        <v/>
      </c>
      <c r="V52">
        <f>IF($A$17="",0,$A$17^V$36/(V$35^V$36+$A$17^V$36))</f>
        <v/>
      </c>
      <c r="W52">
        <f>IF($A$17="",0,$A$17^W$36/(W$35^W$36+$A$17^W$36))</f>
        <v/>
      </c>
      <c r="X52">
        <f>IF($A$17="",0,$A$17^X$36/(X$35^X$36+$A$17^X$36))</f>
        <v/>
      </c>
      <c r="Y52">
        <f>IF($A$17="",0,$A$17^Y$36/(Y$35^Y$36+$A$17^Y$36))</f>
        <v/>
      </c>
      <c r="Z52">
        <f>IF($A$17="",0,$A$17^Z$36/(Z$35^Z$36+$A$17^Z$36))</f>
        <v/>
      </c>
      <c r="AA52">
        <f>IF($A$17="",0,$A$17^AA$36/(AA$35^AA$36+$A$17^AA$36))</f>
        <v/>
      </c>
      <c r="AB52">
        <f>IF($A$17="",0,$A$17^AB$36/(AB$35^AB$36+$A$17^AB$36))</f>
        <v/>
      </c>
      <c r="AC52">
        <f>IF($A$17="",0,$A$17^AC$36/(AC$35^AC$36+$A$17^AC$36))</f>
        <v/>
      </c>
      <c r="AD52">
        <f>IF($A$17="",0,$A$17^AD$36/(AD$35^AD$36+$A$17^AD$36))</f>
        <v/>
      </c>
      <c r="AE52">
        <f>IF($A$17="",0,$A$17^AE$36/(AE$35^AE$36+$A$17^AE$36))</f>
        <v/>
      </c>
      <c r="AF52">
        <f>IF($A$17="",0,$A$17^AF$36/(AF$35^AF$36+$A$17^AF$36))</f>
        <v/>
      </c>
      <c r="AG52">
        <f>IF($A$17="",0,$A$17^AG$36/(AG$35^AG$36+$A$17^AG$36))</f>
        <v/>
      </c>
      <c r="AH52">
        <f>IF($A$17="",0,$A$17^AH$36/(AH$35^AH$36+$A$17^AH$36))</f>
        <v/>
      </c>
      <c r="AI52">
        <f>IF($A$17="",0,$A$17^AI$36/(AI$35^AI$36+$A$17^AI$36))</f>
        <v/>
      </c>
      <c r="AJ52">
        <f>IF($A$17="",0,$A$17^AJ$36/(AJ$35^AJ$36+$A$17^AJ$36))</f>
        <v/>
      </c>
      <c r="AK52">
        <f>IF($A$17="",0,$A$17^AK$36/(AK$35^AK$36+$A$17^AK$36))</f>
        <v/>
      </c>
      <c r="AL52">
        <f>IF($A$17="",0,$A$17^AL$36/(AL$35^AL$36+$A$17^AL$36))</f>
        <v/>
      </c>
      <c r="AM52">
        <f>IF($A$17="",0,$A$17^AM$36/(AM$35^AM$36+$A$17^AM$36))</f>
        <v/>
      </c>
      <c r="AN52">
        <f>IF($A$17="",0,$A$17^AN$36/(AN$35^AN$36+$A$17^AN$36))</f>
        <v/>
      </c>
      <c r="AO52">
        <f>IF($A$17="",0,$A$17^AO$36/(AO$35^AO$36+$A$17^AO$36))</f>
        <v/>
      </c>
      <c r="AP52">
        <f>IF($A$17="",0,$A$17^AP$36/(AP$35^AP$36+$A$17^AP$36))</f>
        <v/>
      </c>
      <c r="AQ52">
        <f>IF($A$17="",0,$A$17^AQ$36/(AQ$35^AQ$36+$A$17^AQ$36))</f>
        <v/>
      </c>
      <c r="AR52">
        <f>IF($A$17="",0,$A$17^AR$36/(AR$35^AR$36+$A$17^AR$36))</f>
        <v/>
      </c>
      <c r="AS52">
        <f>IF($A$17="",0,$A$17^AS$36/(AS$35^AS$36+$A$17^AS$36))</f>
        <v/>
      </c>
      <c r="AT52">
        <f>IF($A$17="",0,$A$17^AT$36/(AT$35^AT$36+$A$17^AT$36))</f>
        <v/>
      </c>
      <c r="AU52">
        <f>IF($A$17="",0,$A$17^AU$36/(AU$35^AU$36+$A$17^AU$36))</f>
        <v/>
      </c>
      <c r="AV52">
        <f>IF($A$17="",0,$A$17^AV$36/(AV$35^AV$36+$A$17^AV$36))</f>
        <v/>
      </c>
      <c r="AW52">
        <f>IF($A$17="",0,$A$17^AW$36/(AW$35^AW$36+$A$17^AW$36))</f>
        <v/>
      </c>
      <c r="AX52">
        <f>IF($A$17="",0,$A$17^AX$36/(AX$35^AX$36+$A$17^AX$36))</f>
        <v/>
      </c>
      <c r="AY52">
        <f>IF($A$17="",0,$A$17^AY$36/(AY$35^AY$36+$A$17^AY$36))</f>
        <v/>
      </c>
      <c r="AZ52">
        <f>IF($A$17="",0,$A$17^AZ$36/(AZ$35^AZ$36+$A$17^AZ$36))</f>
        <v/>
      </c>
      <c r="BA52">
        <f>IF($A$17="",0,$A$17^BA$36/(BA$35^BA$36+$A$17^BA$36))</f>
        <v/>
      </c>
      <c r="BB52">
        <f>IF($A$17="",0,$A$17^BB$36/(BB$35^BB$36+$A$17^BB$36))</f>
        <v/>
      </c>
      <c r="BC52">
        <f>IF($A$17="",0,$A$17^BC$36/(BC$35^BC$36+$A$17^BC$36))</f>
        <v/>
      </c>
      <c r="BD52">
        <f>IF($A$17="",0,$A$17^BD$36/(BD$35^BD$36+$A$17^BD$36))</f>
        <v/>
      </c>
      <c r="BE52">
        <f>IF($A$17="",0,$A$17^BE$36/(BE$35^BE$36+$A$17^BE$36))</f>
        <v/>
      </c>
      <c r="BF52">
        <f>IF($A$17="",0,$A$17^BF$36/(BF$35^BF$36+$A$17^BF$36))</f>
        <v/>
      </c>
      <c r="BG52">
        <f>IF($A$17="",0,$A$17^BG$36/(BG$35^BG$36+$A$17^BG$36))</f>
        <v/>
      </c>
      <c r="BH52">
        <f>IF($A$17="",0,$A$17^BH$36/(BH$35^BH$36+$A$17^BH$36))</f>
        <v/>
      </c>
      <c r="BI52">
        <f>IF($A$17="",0,$A$17^BI$36/(BI$35^BI$36+$A$17^BI$36))</f>
        <v/>
      </c>
      <c r="BJ52">
        <f>IF($A$17="",0,$A$17^BJ$36/(BJ$35^BJ$36+$A$17^BJ$36))</f>
        <v/>
      </c>
      <c r="BK52">
        <f>IF($A$17="",0,$A$17^BK$36/(BK$35^BK$36+$A$17^BK$36))</f>
        <v/>
      </c>
      <c r="BL52">
        <f>IF($A$17="",0,$A$17^BL$36/(BL$35^BL$36+$A$17^BL$36))</f>
        <v/>
      </c>
      <c r="BM52">
        <f>IF($A$17="",0,$A$17^BM$36/(BM$35^BM$36+$A$17^BM$36))</f>
        <v/>
      </c>
      <c r="BN52">
        <f>IF($A$17="",0,$A$17^BN$36/(BN$35^BN$36+$A$17^BN$36))</f>
        <v/>
      </c>
      <c r="BO52">
        <f>IF($A$17="",0,$A$17^BO$36/(BO$35^BO$36+$A$17^BO$36))</f>
        <v/>
      </c>
      <c r="BP52">
        <f>IF($A$17="",0,$A$17^BP$36/(BP$35^BP$36+$A$17^BP$36))</f>
        <v/>
      </c>
      <c r="BQ52">
        <f>IF($A$17="",0,$A$17^BQ$36/(BQ$35^BQ$36+$A$17^BQ$36))</f>
        <v/>
      </c>
      <c r="BR52">
        <f>IF($A$17="",0,$A$17^BR$36/(BR$35^BR$36+$A$17^BR$36))</f>
        <v/>
      </c>
      <c r="BS52">
        <f>IF($A$17="",0,$A$17^BS$36/(BS$35^BS$36+$A$17^BS$36))</f>
        <v/>
      </c>
      <c r="BT52">
        <f>IF($A$17="",0,$A$17^BT$36/(BT$35^BT$36+$A$17^BT$36))</f>
        <v/>
      </c>
      <c r="BU52">
        <f>IF($A$17="",0,$A$17^BU$36/(BU$35^BU$36+$A$17^BU$36))</f>
        <v/>
      </c>
      <c r="BV52">
        <f>IF($A$17="",0,$A$17^BV$36/(BV$35^BV$36+$A$17^BV$36))</f>
        <v/>
      </c>
      <c r="BW52">
        <f>IF($A$17="",0,$A$17^BW$36/(BW$35^BW$36+$A$17^BW$36))</f>
        <v/>
      </c>
      <c r="BX52">
        <f>IF($A$17="",0,$A$17^BX$36/(BX$35^BX$36+$A$17^BX$36))</f>
        <v/>
      </c>
      <c r="BY52">
        <f>IF($A$17="",0,$A$17^BY$36/(BY$35^BY$36+$A$17^BY$36))</f>
        <v/>
      </c>
      <c r="BZ52">
        <f>IF($A$17="",0,$A$17^BZ$36/(BZ$35^BZ$36+$A$17^BZ$36))</f>
        <v/>
      </c>
      <c r="CA52">
        <f>IF($A$17="",0,$A$17^CA$36/(CA$35^CA$36+$A$17^CA$36))</f>
        <v/>
      </c>
      <c r="CB52">
        <f>IF($A$17="",0,$A$17^CB$36/(CB$35^CB$36+$A$17^CB$36))</f>
        <v/>
      </c>
      <c r="CC52">
        <f>IF($A$17="",0,$A$17^CC$36/(CC$35^CC$36+$A$17^CC$36))</f>
        <v/>
      </c>
      <c r="CD52">
        <f>IF($A$17="",0,$A$17^CD$36/(CD$35^CD$36+$A$17^CD$36))</f>
        <v/>
      </c>
      <c r="CE52">
        <f>IF($A$17="",0,$A$17^CE$36/(CE$35^CE$36+$A$17^CE$36))</f>
        <v/>
      </c>
      <c r="CF52">
        <f>IF($A$17="",0,$A$17^CF$36/(CF$35^CF$36+$A$17^CF$36))</f>
        <v/>
      </c>
      <c r="CG52">
        <f>IF($A$17="",0,$A$17^CG$36/(CG$35^CG$36+$A$17^CG$36))</f>
        <v/>
      </c>
      <c r="CH52">
        <f>IF($A$17="",0,$A$17^CH$36/(CH$35^CH$36+$A$17^CH$36))</f>
        <v/>
      </c>
      <c r="CI52">
        <f>IF($A$17="",0,$A$17^CI$36/(CI$35^CI$36+$A$17^CI$36))</f>
        <v/>
      </c>
      <c r="CJ52">
        <f>IF($A$17="",0,$A$17^CJ$36/(CJ$35^CJ$36+$A$17^CJ$36))</f>
        <v/>
      </c>
      <c r="CK52">
        <f>IF($A$17="",0,$A$17^CK$36/(CK$35^CK$36+$A$17^CK$36))</f>
        <v/>
      </c>
      <c r="CL52">
        <f>IF($A$17="",0,$A$17^CL$36/(CL$35^CL$36+$A$17^CL$36))</f>
        <v/>
      </c>
      <c r="CM52">
        <f>IF($A$17="",0,$A$17^CM$36/(CM$35^CM$36+$A$17^CM$36))</f>
        <v/>
      </c>
      <c r="CN52">
        <f>IF($A$17="",0,$A$17^CN$36/(CN$35^CN$36+$A$17^CN$36))</f>
        <v/>
      </c>
      <c r="CO52">
        <f>IF($A$17="",0,$A$17^CO$36/(CO$35^CO$36+$A$17^CO$36))</f>
        <v/>
      </c>
      <c r="CP52">
        <f>IF($A$17="",0,$A$17^CP$36/(CP$35^CP$36+$A$17^CP$36))</f>
        <v/>
      </c>
      <c r="CQ52">
        <f>IF($A$17="",0,$A$17^CQ$36/(CQ$35^CQ$36+$A$17^CQ$36))</f>
        <v/>
      </c>
      <c r="CR52">
        <f>IF($A$17="",0,$A$17^CR$36/(CR$35^CR$36+$A$17^CR$36))</f>
        <v/>
      </c>
      <c r="CS52">
        <f>IF($A$17="",0,$A$17^CS$36/(CS$35^CS$36+$A$17^CS$36))</f>
        <v/>
      </c>
      <c r="CT52">
        <f>IF($A$17="",0,$A$17^CT$36/(CT$35^CT$36+$A$17^CT$36))</f>
        <v/>
      </c>
      <c r="CU52">
        <f>IF($A$17="",0,$A$17^CU$36/(CU$35^CU$36+$A$17^CU$36))</f>
        <v/>
      </c>
      <c r="CV52">
        <f>IF($A$17="",0,$A$17^CV$36/(CV$35^CV$36+$A$17^CV$36))</f>
        <v/>
      </c>
      <c r="CW52">
        <f>IF($A$17="",0,$A$17^CW$36/(CW$35^CW$36+$A$17^CW$36))</f>
        <v/>
      </c>
      <c r="CX52">
        <f>IF($A$17="",0,$A$17^CX$36/(CX$35^CX$36+$A$17^CX$36))</f>
        <v/>
      </c>
      <c r="CY52">
        <f>IF($A$17="",0,$A$17^CY$36/(CY$35^CY$36+$A$17^CY$36))</f>
        <v/>
      </c>
      <c r="CZ52">
        <f>IF($A$17="",0,$A$17^CZ$36/(CZ$35^CZ$36+$A$17^CZ$36))</f>
        <v/>
      </c>
      <c r="DA52">
        <f>IF($A$17="",0,$A$17^DA$36/(DA$35^DA$36+$A$17^DA$36))</f>
        <v/>
      </c>
      <c r="DB52">
        <f>IF($A$17="",0,$A$17^DB$36/(DB$35^DB$36+$A$17^DB$36))</f>
        <v/>
      </c>
      <c r="DC52">
        <f>IF($A$17="",0,$A$17^DC$36/(DC$35^DC$36+$A$17^DC$36))</f>
        <v/>
      </c>
      <c r="DD52">
        <f>IF($A$17="",0,$A$17^DD$36/(DD$35^DD$36+$A$17^DD$36))</f>
        <v/>
      </c>
      <c r="DE52">
        <f>IF($A$17="",0,$A$17^DE$36/(DE$35^DE$36+$A$17^DE$36))</f>
        <v/>
      </c>
      <c r="DF52">
        <f>IF($A$17="",0,$A$17^DF$36/(DF$35^DF$36+$A$17^DF$36))</f>
        <v/>
      </c>
      <c r="DG52">
        <f>IF($A$17="",0,$A$17^DG$36/(DG$35^DG$36+$A$17^DG$36))</f>
        <v/>
      </c>
      <c r="DH52">
        <f>IF($A$17="",0,$A$17^DH$36/(DH$35^DH$36+$A$17^DH$36))</f>
        <v/>
      </c>
      <c r="DI52">
        <f>IF($A$17="",0,$A$17^DI$36/(DI$35^DI$36+$A$17^DI$36))</f>
        <v/>
      </c>
      <c r="DJ52">
        <f>IF($A$17="",0,$A$17^DJ$36/(DJ$35^DJ$36+$A$17^DJ$36))</f>
        <v/>
      </c>
      <c r="DK52">
        <f>IF($A$17="",0,$A$17^DK$36/(DK$35^DK$36+$A$17^DK$36))</f>
        <v/>
      </c>
    </row>
    <row r="53">
      <c r="H53" t="n">
        <v>16</v>
      </c>
      <c r="I53" s="10">
        <f>IF($I$11="","",IF(H53=0,0,$I$13*H53^$I$12/($I$11^$I$12+H53^$I$12)))</f>
        <v/>
      </c>
      <c r="J53" s="18">
        <f>IF($I$11="","",IF(H53=0,"",I53-I52))</f>
        <v/>
      </c>
      <c r="K53" s="19">
        <f>IF($I$11="","",$I$6*I53-$I$7*H53)</f>
        <v/>
      </c>
      <c r="T53">
        <f>IF($A$18="",0,$A$18^T$36/(T$35^T$36+$A$18^T$36))</f>
        <v/>
      </c>
      <c r="U53">
        <f>IF($A$18="",0,$A$18^U$36/(U$35^U$36+$A$18^U$36))</f>
        <v/>
      </c>
      <c r="V53">
        <f>IF($A$18="",0,$A$18^V$36/(V$35^V$36+$A$18^V$36))</f>
        <v/>
      </c>
      <c r="W53">
        <f>IF($A$18="",0,$A$18^W$36/(W$35^W$36+$A$18^W$36))</f>
        <v/>
      </c>
      <c r="X53">
        <f>IF($A$18="",0,$A$18^X$36/(X$35^X$36+$A$18^X$36))</f>
        <v/>
      </c>
      <c r="Y53">
        <f>IF($A$18="",0,$A$18^Y$36/(Y$35^Y$36+$A$18^Y$36))</f>
        <v/>
      </c>
      <c r="Z53">
        <f>IF($A$18="",0,$A$18^Z$36/(Z$35^Z$36+$A$18^Z$36))</f>
        <v/>
      </c>
      <c r="AA53">
        <f>IF($A$18="",0,$A$18^AA$36/(AA$35^AA$36+$A$18^AA$36))</f>
        <v/>
      </c>
      <c r="AB53">
        <f>IF($A$18="",0,$A$18^AB$36/(AB$35^AB$36+$A$18^AB$36))</f>
        <v/>
      </c>
      <c r="AC53">
        <f>IF($A$18="",0,$A$18^AC$36/(AC$35^AC$36+$A$18^AC$36))</f>
        <v/>
      </c>
      <c r="AD53">
        <f>IF($A$18="",0,$A$18^AD$36/(AD$35^AD$36+$A$18^AD$36))</f>
        <v/>
      </c>
      <c r="AE53">
        <f>IF($A$18="",0,$A$18^AE$36/(AE$35^AE$36+$A$18^AE$36))</f>
        <v/>
      </c>
      <c r="AF53">
        <f>IF($A$18="",0,$A$18^AF$36/(AF$35^AF$36+$A$18^AF$36))</f>
        <v/>
      </c>
      <c r="AG53">
        <f>IF($A$18="",0,$A$18^AG$36/(AG$35^AG$36+$A$18^AG$36))</f>
        <v/>
      </c>
      <c r="AH53">
        <f>IF($A$18="",0,$A$18^AH$36/(AH$35^AH$36+$A$18^AH$36))</f>
        <v/>
      </c>
      <c r="AI53">
        <f>IF($A$18="",0,$A$18^AI$36/(AI$35^AI$36+$A$18^AI$36))</f>
        <v/>
      </c>
      <c r="AJ53">
        <f>IF($A$18="",0,$A$18^AJ$36/(AJ$35^AJ$36+$A$18^AJ$36))</f>
        <v/>
      </c>
      <c r="AK53">
        <f>IF($A$18="",0,$A$18^AK$36/(AK$35^AK$36+$A$18^AK$36))</f>
        <v/>
      </c>
      <c r="AL53">
        <f>IF($A$18="",0,$A$18^AL$36/(AL$35^AL$36+$A$18^AL$36))</f>
        <v/>
      </c>
      <c r="AM53">
        <f>IF($A$18="",0,$A$18^AM$36/(AM$35^AM$36+$A$18^AM$36))</f>
        <v/>
      </c>
      <c r="AN53">
        <f>IF($A$18="",0,$A$18^AN$36/(AN$35^AN$36+$A$18^AN$36))</f>
        <v/>
      </c>
      <c r="AO53">
        <f>IF($A$18="",0,$A$18^AO$36/(AO$35^AO$36+$A$18^AO$36))</f>
        <v/>
      </c>
      <c r="AP53">
        <f>IF($A$18="",0,$A$18^AP$36/(AP$35^AP$36+$A$18^AP$36))</f>
        <v/>
      </c>
      <c r="AQ53">
        <f>IF($A$18="",0,$A$18^AQ$36/(AQ$35^AQ$36+$A$18^AQ$36))</f>
        <v/>
      </c>
      <c r="AR53">
        <f>IF($A$18="",0,$A$18^AR$36/(AR$35^AR$36+$A$18^AR$36))</f>
        <v/>
      </c>
      <c r="AS53">
        <f>IF($A$18="",0,$A$18^AS$36/(AS$35^AS$36+$A$18^AS$36))</f>
        <v/>
      </c>
      <c r="AT53">
        <f>IF($A$18="",0,$A$18^AT$36/(AT$35^AT$36+$A$18^AT$36))</f>
        <v/>
      </c>
      <c r="AU53">
        <f>IF($A$18="",0,$A$18^AU$36/(AU$35^AU$36+$A$18^AU$36))</f>
        <v/>
      </c>
      <c r="AV53">
        <f>IF($A$18="",0,$A$18^AV$36/(AV$35^AV$36+$A$18^AV$36))</f>
        <v/>
      </c>
      <c r="AW53">
        <f>IF($A$18="",0,$A$18^AW$36/(AW$35^AW$36+$A$18^AW$36))</f>
        <v/>
      </c>
      <c r="AX53">
        <f>IF($A$18="",0,$A$18^AX$36/(AX$35^AX$36+$A$18^AX$36))</f>
        <v/>
      </c>
      <c r="AY53">
        <f>IF($A$18="",0,$A$18^AY$36/(AY$35^AY$36+$A$18^AY$36))</f>
        <v/>
      </c>
      <c r="AZ53">
        <f>IF($A$18="",0,$A$18^AZ$36/(AZ$35^AZ$36+$A$18^AZ$36))</f>
        <v/>
      </c>
      <c r="BA53">
        <f>IF($A$18="",0,$A$18^BA$36/(BA$35^BA$36+$A$18^BA$36))</f>
        <v/>
      </c>
      <c r="BB53">
        <f>IF($A$18="",0,$A$18^BB$36/(BB$35^BB$36+$A$18^BB$36))</f>
        <v/>
      </c>
      <c r="BC53">
        <f>IF($A$18="",0,$A$18^BC$36/(BC$35^BC$36+$A$18^BC$36))</f>
        <v/>
      </c>
      <c r="BD53">
        <f>IF($A$18="",0,$A$18^BD$36/(BD$35^BD$36+$A$18^BD$36))</f>
        <v/>
      </c>
      <c r="BE53">
        <f>IF($A$18="",0,$A$18^BE$36/(BE$35^BE$36+$A$18^BE$36))</f>
        <v/>
      </c>
      <c r="BF53">
        <f>IF($A$18="",0,$A$18^BF$36/(BF$35^BF$36+$A$18^BF$36))</f>
        <v/>
      </c>
      <c r="BG53">
        <f>IF($A$18="",0,$A$18^BG$36/(BG$35^BG$36+$A$18^BG$36))</f>
        <v/>
      </c>
      <c r="BH53">
        <f>IF($A$18="",0,$A$18^BH$36/(BH$35^BH$36+$A$18^BH$36))</f>
        <v/>
      </c>
      <c r="BI53">
        <f>IF($A$18="",0,$A$18^BI$36/(BI$35^BI$36+$A$18^BI$36))</f>
        <v/>
      </c>
      <c r="BJ53">
        <f>IF($A$18="",0,$A$18^BJ$36/(BJ$35^BJ$36+$A$18^BJ$36))</f>
        <v/>
      </c>
      <c r="BK53">
        <f>IF($A$18="",0,$A$18^BK$36/(BK$35^BK$36+$A$18^BK$36))</f>
        <v/>
      </c>
      <c r="BL53">
        <f>IF($A$18="",0,$A$18^BL$36/(BL$35^BL$36+$A$18^BL$36))</f>
        <v/>
      </c>
      <c r="BM53">
        <f>IF($A$18="",0,$A$18^BM$36/(BM$35^BM$36+$A$18^BM$36))</f>
        <v/>
      </c>
      <c r="BN53">
        <f>IF($A$18="",0,$A$18^BN$36/(BN$35^BN$36+$A$18^BN$36))</f>
        <v/>
      </c>
      <c r="BO53">
        <f>IF($A$18="",0,$A$18^BO$36/(BO$35^BO$36+$A$18^BO$36))</f>
        <v/>
      </c>
      <c r="BP53">
        <f>IF($A$18="",0,$A$18^BP$36/(BP$35^BP$36+$A$18^BP$36))</f>
        <v/>
      </c>
      <c r="BQ53">
        <f>IF($A$18="",0,$A$18^BQ$36/(BQ$35^BQ$36+$A$18^BQ$36))</f>
        <v/>
      </c>
      <c r="BR53">
        <f>IF($A$18="",0,$A$18^BR$36/(BR$35^BR$36+$A$18^BR$36))</f>
        <v/>
      </c>
      <c r="BS53">
        <f>IF($A$18="",0,$A$18^BS$36/(BS$35^BS$36+$A$18^BS$36))</f>
        <v/>
      </c>
      <c r="BT53">
        <f>IF($A$18="",0,$A$18^BT$36/(BT$35^BT$36+$A$18^BT$36))</f>
        <v/>
      </c>
      <c r="BU53">
        <f>IF($A$18="",0,$A$18^BU$36/(BU$35^BU$36+$A$18^BU$36))</f>
        <v/>
      </c>
      <c r="BV53">
        <f>IF($A$18="",0,$A$18^BV$36/(BV$35^BV$36+$A$18^BV$36))</f>
        <v/>
      </c>
      <c r="BW53">
        <f>IF($A$18="",0,$A$18^BW$36/(BW$35^BW$36+$A$18^BW$36))</f>
        <v/>
      </c>
      <c r="BX53">
        <f>IF($A$18="",0,$A$18^BX$36/(BX$35^BX$36+$A$18^BX$36))</f>
        <v/>
      </c>
      <c r="BY53">
        <f>IF($A$18="",0,$A$18^BY$36/(BY$35^BY$36+$A$18^BY$36))</f>
        <v/>
      </c>
      <c r="BZ53">
        <f>IF($A$18="",0,$A$18^BZ$36/(BZ$35^BZ$36+$A$18^BZ$36))</f>
        <v/>
      </c>
      <c r="CA53">
        <f>IF($A$18="",0,$A$18^CA$36/(CA$35^CA$36+$A$18^CA$36))</f>
        <v/>
      </c>
      <c r="CB53">
        <f>IF($A$18="",0,$A$18^CB$36/(CB$35^CB$36+$A$18^CB$36))</f>
        <v/>
      </c>
      <c r="CC53">
        <f>IF($A$18="",0,$A$18^CC$36/(CC$35^CC$36+$A$18^CC$36))</f>
        <v/>
      </c>
      <c r="CD53">
        <f>IF($A$18="",0,$A$18^CD$36/(CD$35^CD$36+$A$18^CD$36))</f>
        <v/>
      </c>
      <c r="CE53">
        <f>IF($A$18="",0,$A$18^CE$36/(CE$35^CE$36+$A$18^CE$36))</f>
        <v/>
      </c>
      <c r="CF53">
        <f>IF($A$18="",0,$A$18^CF$36/(CF$35^CF$36+$A$18^CF$36))</f>
        <v/>
      </c>
      <c r="CG53">
        <f>IF($A$18="",0,$A$18^CG$36/(CG$35^CG$36+$A$18^CG$36))</f>
        <v/>
      </c>
      <c r="CH53">
        <f>IF($A$18="",0,$A$18^CH$36/(CH$35^CH$36+$A$18^CH$36))</f>
        <v/>
      </c>
      <c r="CI53">
        <f>IF($A$18="",0,$A$18^CI$36/(CI$35^CI$36+$A$18^CI$36))</f>
        <v/>
      </c>
      <c r="CJ53">
        <f>IF($A$18="",0,$A$18^CJ$36/(CJ$35^CJ$36+$A$18^CJ$36))</f>
        <v/>
      </c>
      <c r="CK53">
        <f>IF($A$18="",0,$A$18^CK$36/(CK$35^CK$36+$A$18^CK$36))</f>
        <v/>
      </c>
      <c r="CL53">
        <f>IF($A$18="",0,$A$18^CL$36/(CL$35^CL$36+$A$18^CL$36))</f>
        <v/>
      </c>
      <c r="CM53">
        <f>IF($A$18="",0,$A$18^CM$36/(CM$35^CM$36+$A$18^CM$36))</f>
        <v/>
      </c>
      <c r="CN53">
        <f>IF($A$18="",0,$A$18^CN$36/(CN$35^CN$36+$A$18^CN$36))</f>
        <v/>
      </c>
      <c r="CO53">
        <f>IF($A$18="",0,$A$18^CO$36/(CO$35^CO$36+$A$18^CO$36))</f>
        <v/>
      </c>
      <c r="CP53">
        <f>IF($A$18="",0,$A$18^CP$36/(CP$35^CP$36+$A$18^CP$36))</f>
        <v/>
      </c>
      <c r="CQ53">
        <f>IF($A$18="",0,$A$18^CQ$36/(CQ$35^CQ$36+$A$18^CQ$36))</f>
        <v/>
      </c>
      <c r="CR53">
        <f>IF($A$18="",0,$A$18^CR$36/(CR$35^CR$36+$A$18^CR$36))</f>
        <v/>
      </c>
      <c r="CS53">
        <f>IF($A$18="",0,$A$18^CS$36/(CS$35^CS$36+$A$18^CS$36))</f>
        <v/>
      </c>
      <c r="CT53">
        <f>IF($A$18="",0,$A$18^CT$36/(CT$35^CT$36+$A$18^CT$36))</f>
        <v/>
      </c>
      <c r="CU53">
        <f>IF($A$18="",0,$A$18^CU$36/(CU$35^CU$36+$A$18^CU$36))</f>
        <v/>
      </c>
      <c r="CV53">
        <f>IF($A$18="",0,$A$18^CV$36/(CV$35^CV$36+$A$18^CV$36))</f>
        <v/>
      </c>
      <c r="CW53">
        <f>IF($A$18="",0,$A$18^CW$36/(CW$35^CW$36+$A$18^CW$36))</f>
        <v/>
      </c>
      <c r="CX53">
        <f>IF($A$18="",0,$A$18^CX$36/(CX$35^CX$36+$A$18^CX$36))</f>
        <v/>
      </c>
      <c r="CY53">
        <f>IF($A$18="",0,$A$18^CY$36/(CY$35^CY$36+$A$18^CY$36))</f>
        <v/>
      </c>
      <c r="CZ53">
        <f>IF($A$18="",0,$A$18^CZ$36/(CZ$35^CZ$36+$A$18^CZ$36))</f>
        <v/>
      </c>
      <c r="DA53">
        <f>IF($A$18="",0,$A$18^DA$36/(DA$35^DA$36+$A$18^DA$36))</f>
        <v/>
      </c>
      <c r="DB53">
        <f>IF($A$18="",0,$A$18^DB$36/(DB$35^DB$36+$A$18^DB$36))</f>
        <v/>
      </c>
      <c r="DC53">
        <f>IF($A$18="",0,$A$18^DC$36/(DC$35^DC$36+$A$18^DC$36))</f>
        <v/>
      </c>
      <c r="DD53">
        <f>IF($A$18="",0,$A$18^DD$36/(DD$35^DD$36+$A$18^DD$36))</f>
        <v/>
      </c>
      <c r="DE53">
        <f>IF($A$18="",0,$A$18^DE$36/(DE$35^DE$36+$A$18^DE$36))</f>
        <v/>
      </c>
      <c r="DF53">
        <f>IF($A$18="",0,$A$18^DF$36/(DF$35^DF$36+$A$18^DF$36))</f>
        <v/>
      </c>
      <c r="DG53">
        <f>IF($A$18="",0,$A$18^DG$36/(DG$35^DG$36+$A$18^DG$36))</f>
        <v/>
      </c>
      <c r="DH53">
        <f>IF($A$18="",0,$A$18^DH$36/(DH$35^DH$36+$A$18^DH$36))</f>
        <v/>
      </c>
      <c r="DI53">
        <f>IF($A$18="",0,$A$18^DI$36/(DI$35^DI$36+$A$18^DI$36))</f>
        <v/>
      </c>
      <c r="DJ53">
        <f>IF($A$18="",0,$A$18^DJ$36/(DJ$35^DJ$36+$A$18^DJ$36))</f>
        <v/>
      </c>
      <c r="DK53">
        <f>IF($A$18="",0,$A$18^DK$36/(DK$35^DK$36+$A$18^DK$36))</f>
        <v/>
      </c>
    </row>
    <row r="54">
      <c r="H54" t="n">
        <v>17</v>
      </c>
      <c r="I54" s="10">
        <f>IF($I$11="","",IF(H54=0,0,$I$13*H54^$I$12/($I$11^$I$12+H54^$I$12)))</f>
        <v/>
      </c>
      <c r="J54" s="18">
        <f>IF($I$11="","",IF(H54=0,"",I54-I53))</f>
        <v/>
      </c>
      <c r="K54" s="19">
        <f>IF($I$11="","",$I$6*I54-$I$7*H54)</f>
        <v/>
      </c>
      <c r="T54">
        <f>IF($A$19="",0,$A$19^T$36/(T$35^T$36+$A$19^T$36))</f>
        <v/>
      </c>
      <c r="U54">
        <f>IF($A$19="",0,$A$19^U$36/(U$35^U$36+$A$19^U$36))</f>
        <v/>
      </c>
      <c r="V54">
        <f>IF($A$19="",0,$A$19^V$36/(V$35^V$36+$A$19^V$36))</f>
        <v/>
      </c>
      <c r="W54">
        <f>IF($A$19="",0,$A$19^W$36/(W$35^W$36+$A$19^W$36))</f>
        <v/>
      </c>
      <c r="X54">
        <f>IF($A$19="",0,$A$19^X$36/(X$35^X$36+$A$19^X$36))</f>
        <v/>
      </c>
      <c r="Y54">
        <f>IF($A$19="",0,$A$19^Y$36/(Y$35^Y$36+$A$19^Y$36))</f>
        <v/>
      </c>
      <c r="Z54">
        <f>IF($A$19="",0,$A$19^Z$36/(Z$35^Z$36+$A$19^Z$36))</f>
        <v/>
      </c>
      <c r="AA54">
        <f>IF($A$19="",0,$A$19^AA$36/(AA$35^AA$36+$A$19^AA$36))</f>
        <v/>
      </c>
      <c r="AB54">
        <f>IF($A$19="",0,$A$19^AB$36/(AB$35^AB$36+$A$19^AB$36))</f>
        <v/>
      </c>
      <c r="AC54">
        <f>IF($A$19="",0,$A$19^AC$36/(AC$35^AC$36+$A$19^AC$36))</f>
        <v/>
      </c>
      <c r="AD54">
        <f>IF($A$19="",0,$A$19^AD$36/(AD$35^AD$36+$A$19^AD$36))</f>
        <v/>
      </c>
      <c r="AE54">
        <f>IF($A$19="",0,$A$19^AE$36/(AE$35^AE$36+$A$19^AE$36))</f>
        <v/>
      </c>
      <c r="AF54">
        <f>IF($A$19="",0,$A$19^AF$36/(AF$35^AF$36+$A$19^AF$36))</f>
        <v/>
      </c>
      <c r="AG54">
        <f>IF($A$19="",0,$A$19^AG$36/(AG$35^AG$36+$A$19^AG$36))</f>
        <v/>
      </c>
      <c r="AH54">
        <f>IF($A$19="",0,$A$19^AH$36/(AH$35^AH$36+$A$19^AH$36))</f>
        <v/>
      </c>
      <c r="AI54">
        <f>IF($A$19="",0,$A$19^AI$36/(AI$35^AI$36+$A$19^AI$36))</f>
        <v/>
      </c>
      <c r="AJ54">
        <f>IF($A$19="",0,$A$19^AJ$36/(AJ$35^AJ$36+$A$19^AJ$36))</f>
        <v/>
      </c>
      <c r="AK54">
        <f>IF($A$19="",0,$A$19^AK$36/(AK$35^AK$36+$A$19^AK$36))</f>
        <v/>
      </c>
      <c r="AL54">
        <f>IF($A$19="",0,$A$19^AL$36/(AL$35^AL$36+$A$19^AL$36))</f>
        <v/>
      </c>
      <c r="AM54">
        <f>IF($A$19="",0,$A$19^AM$36/(AM$35^AM$36+$A$19^AM$36))</f>
        <v/>
      </c>
      <c r="AN54">
        <f>IF($A$19="",0,$A$19^AN$36/(AN$35^AN$36+$A$19^AN$36))</f>
        <v/>
      </c>
      <c r="AO54">
        <f>IF($A$19="",0,$A$19^AO$36/(AO$35^AO$36+$A$19^AO$36))</f>
        <v/>
      </c>
      <c r="AP54">
        <f>IF($A$19="",0,$A$19^AP$36/(AP$35^AP$36+$A$19^AP$36))</f>
        <v/>
      </c>
      <c r="AQ54">
        <f>IF($A$19="",0,$A$19^AQ$36/(AQ$35^AQ$36+$A$19^AQ$36))</f>
        <v/>
      </c>
      <c r="AR54">
        <f>IF($A$19="",0,$A$19^AR$36/(AR$35^AR$36+$A$19^AR$36))</f>
        <v/>
      </c>
      <c r="AS54">
        <f>IF($A$19="",0,$A$19^AS$36/(AS$35^AS$36+$A$19^AS$36))</f>
        <v/>
      </c>
      <c r="AT54">
        <f>IF($A$19="",0,$A$19^AT$36/(AT$35^AT$36+$A$19^AT$36))</f>
        <v/>
      </c>
      <c r="AU54">
        <f>IF($A$19="",0,$A$19^AU$36/(AU$35^AU$36+$A$19^AU$36))</f>
        <v/>
      </c>
      <c r="AV54">
        <f>IF($A$19="",0,$A$19^AV$36/(AV$35^AV$36+$A$19^AV$36))</f>
        <v/>
      </c>
      <c r="AW54">
        <f>IF($A$19="",0,$A$19^AW$36/(AW$35^AW$36+$A$19^AW$36))</f>
        <v/>
      </c>
      <c r="AX54">
        <f>IF($A$19="",0,$A$19^AX$36/(AX$35^AX$36+$A$19^AX$36))</f>
        <v/>
      </c>
      <c r="AY54">
        <f>IF($A$19="",0,$A$19^AY$36/(AY$35^AY$36+$A$19^AY$36))</f>
        <v/>
      </c>
      <c r="AZ54">
        <f>IF($A$19="",0,$A$19^AZ$36/(AZ$35^AZ$36+$A$19^AZ$36))</f>
        <v/>
      </c>
      <c r="BA54">
        <f>IF($A$19="",0,$A$19^BA$36/(BA$35^BA$36+$A$19^BA$36))</f>
        <v/>
      </c>
      <c r="BB54">
        <f>IF($A$19="",0,$A$19^BB$36/(BB$35^BB$36+$A$19^BB$36))</f>
        <v/>
      </c>
      <c r="BC54">
        <f>IF($A$19="",0,$A$19^BC$36/(BC$35^BC$36+$A$19^BC$36))</f>
        <v/>
      </c>
      <c r="BD54">
        <f>IF($A$19="",0,$A$19^BD$36/(BD$35^BD$36+$A$19^BD$36))</f>
        <v/>
      </c>
      <c r="BE54">
        <f>IF($A$19="",0,$A$19^BE$36/(BE$35^BE$36+$A$19^BE$36))</f>
        <v/>
      </c>
      <c r="BF54">
        <f>IF($A$19="",0,$A$19^BF$36/(BF$35^BF$36+$A$19^BF$36))</f>
        <v/>
      </c>
      <c r="BG54">
        <f>IF($A$19="",0,$A$19^BG$36/(BG$35^BG$36+$A$19^BG$36))</f>
        <v/>
      </c>
      <c r="BH54">
        <f>IF($A$19="",0,$A$19^BH$36/(BH$35^BH$36+$A$19^BH$36))</f>
        <v/>
      </c>
      <c r="BI54">
        <f>IF($A$19="",0,$A$19^BI$36/(BI$35^BI$36+$A$19^BI$36))</f>
        <v/>
      </c>
      <c r="BJ54">
        <f>IF($A$19="",0,$A$19^BJ$36/(BJ$35^BJ$36+$A$19^BJ$36))</f>
        <v/>
      </c>
      <c r="BK54">
        <f>IF($A$19="",0,$A$19^BK$36/(BK$35^BK$36+$A$19^BK$36))</f>
        <v/>
      </c>
      <c r="BL54">
        <f>IF($A$19="",0,$A$19^BL$36/(BL$35^BL$36+$A$19^BL$36))</f>
        <v/>
      </c>
      <c r="BM54">
        <f>IF($A$19="",0,$A$19^BM$36/(BM$35^BM$36+$A$19^BM$36))</f>
        <v/>
      </c>
      <c r="BN54">
        <f>IF($A$19="",0,$A$19^BN$36/(BN$35^BN$36+$A$19^BN$36))</f>
        <v/>
      </c>
      <c r="BO54">
        <f>IF($A$19="",0,$A$19^BO$36/(BO$35^BO$36+$A$19^BO$36))</f>
        <v/>
      </c>
      <c r="BP54">
        <f>IF($A$19="",0,$A$19^BP$36/(BP$35^BP$36+$A$19^BP$36))</f>
        <v/>
      </c>
      <c r="BQ54">
        <f>IF($A$19="",0,$A$19^BQ$36/(BQ$35^BQ$36+$A$19^BQ$36))</f>
        <v/>
      </c>
      <c r="BR54">
        <f>IF($A$19="",0,$A$19^BR$36/(BR$35^BR$36+$A$19^BR$36))</f>
        <v/>
      </c>
      <c r="BS54">
        <f>IF($A$19="",0,$A$19^BS$36/(BS$35^BS$36+$A$19^BS$36))</f>
        <v/>
      </c>
      <c r="BT54">
        <f>IF($A$19="",0,$A$19^BT$36/(BT$35^BT$36+$A$19^BT$36))</f>
        <v/>
      </c>
      <c r="BU54">
        <f>IF($A$19="",0,$A$19^BU$36/(BU$35^BU$36+$A$19^BU$36))</f>
        <v/>
      </c>
      <c r="BV54">
        <f>IF($A$19="",0,$A$19^BV$36/(BV$35^BV$36+$A$19^BV$36))</f>
        <v/>
      </c>
      <c r="BW54">
        <f>IF($A$19="",0,$A$19^BW$36/(BW$35^BW$36+$A$19^BW$36))</f>
        <v/>
      </c>
      <c r="BX54">
        <f>IF($A$19="",0,$A$19^BX$36/(BX$35^BX$36+$A$19^BX$36))</f>
        <v/>
      </c>
      <c r="BY54">
        <f>IF($A$19="",0,$A$19^BY$36/(BY$35^BY$36+$A$19^BY$36))</f>
        <v/>
      </c>
      <c r="BZ54">
        <f>IF($A$19="",0,$A$19^BZ$36/(BZ$35^BZ$36+$A$19^BZ$36))</f>
        <v/>
      </c>
      <c r="CA54">
        <f>IF($A$19="",0,$A$19^CA$36/(CA$35^CA$36+$A$19^CA$36))</f>
        <v/>
      </c>
      <c r="CB54">
        <f>IF($A$19="",0,$A$19^CB$36/(CB$35^CB$36+$A$19^CB$36))</f>
        <v/>
      </c>
      <c r="CC54">
        <f>IF($A$19="",0,$A$19^CC$36/(CC$35^CC$36+$A$19^CC$36))</f>
        <v/>
      </c>
      <c r="CD54">
        <f>IF($A$19="",0,$A$19^CD$36/(CD$35^CD$36+$A$19^CD$36))</f>
        <v/>
      </c>
      <c r="CE54">
        <f>IF($A$19="",0,$A$19^CE$36/(CE$35^CE$36+$A$19^CE$36))</f>
        <v/>
      </c>
      <c r="CF54">
        <f>IF($A$19="",0,$A$19^CF$36/(CF$35^CF$36+$A$19^CF$36))</f>
        <v/>
      </c>
      <c r="CG54">
        <f>IF($A$19="",0,$A$19^CG$36/(CG$35^CG$36+$A$19^CG$36))</f>
        <v/>
      </c>
      <c r="CH54">
        <f>IF($A$19="",0,$A$19^CH$36/(CH$35^CH$36+$A$19^CH$36))</f>
        <v/>
      </c>
      <c r="CI54">
        <f>IF($A$19="",0,$A$19^CI$36/(CI$35^CI$36+$A$19^CI$36))</f>
        <v/>
      </c>
      <c r="CJ54">
        <f>IF($A$19="",0,$A$19^CJ$36/(CJ$35^CJ$36+$A$19^CJ$36))</f>
        <v/>
      </c>
      <c r="CK54">
        <f>IF($A$19="",0,$A$19^CK$36/(CK$35^CK$36+$A$19^CK$36))</f>
        <v/>
      </c>
      <c r="CL54">
        <f>IF($A$19="",0,$A$19^CL$36/(CL$35^CL$36+$A$19^CL$36))</f>
        <v/>
      </c>
      <c r="CM54">
        <f>IF($A$19="",0,$A$19^CM$36/(CM$35^CM$36+$A$19^CM$36))</f>
        <v/>
      </c>
      <c r="CN54">
        <f>IF($A$19="",0,$A$19^CN$36/(CN$35^CN$36+$A$19^CN$36))</f>
        <v/>
      </c>
      <c r="CO54">
        <f>IF($A$19="",0,$A$19^CO$36/(CO$35^CO$36+$A$19^CO$36))</f>
        <v/>
      </c>
      <c r="CP54">
        <f>IF($A$19="",0,$A$19^CP$36/(CP$35^CP$36+$A$19^CP$36))</f>
        <v/>
      </c>
      <c r="CQ54">
        <f>IF($A$19="",0,$A$19^CQ$36/(CQ$35^CQ$36+$A$19^CQ$36))</f>
        <v/>
      </c>
      <c r="CR54">
        <f>IF($A$19="",0,$A$19^CR$36/(CR$35^CR$36+$A$19^CR$36))</f>
        <v/>
      </c>
      <c r="CS54">
        <f>IF($A$19="",0,$A$19^CS$36/(CS$35^CS$36+$A$19^CS$36))</f>
        <v/>
      </c>
      <c r="CT54">
        <f>IF($A$19="",0,$A$19^CT$36/(CT$35^CT$36+$A$19^CT$36))</f>
        <v/>
      </c>
      <c r="CU54">
        <f>IF($A$19="",0,$A$19^CU$36/(CU$35^CU$36+$A$19^CU$36))</f>
        <v/>
      </c>
      <c r="CV54">
        <f>IF($A$19="",0,$A$19^CV$36/(CV$35^CV$36+$A$19^CV$36))</f>
        <v/>
      </c>
      <c r="CW54">
        <f>IF($A$19="",0,$A$19^CW$36/(CW$35^CW$36+$A$19^CW$36))</f>
        <v/>
      </c>
      <c r="CX54">
        <f>IF($A$19="",0,$A$19^CX$36/(CX$35^CX$36+$A$19^CX$36))</f>
        <v/>
      </c>
      <c r="CY54">
        <f>IF($A$19="",0,$A$19^CY$36/(CY$35^CY$36+$A$19^CY$36))</f>
        <v/>
      </c>
      <c r="CZ54">
        <f>IF($A$19="",0,$A$19^CZ$36/(CZ$35^CZ$36+$A$19^CZ$36))</f>
        <v/>
      </c>
      <c r="DA54">
        <f>IF($A$19="",0,$A$19^DA$36/(DA$35^DA$36+$A$19^DA$36))</f>
        <v/>
      </c>
      <c r="DB54">
        <f>IF($A$19="",0,$A$19^DB$36/(DB$35^DB$36+$A$19^DB$36))</f>
        <v/>
      </c>
      <c r="DC54">
        <f>IF($A$19="",0,$A$19^DC$36/(DC$35^DC$36+$A$19^DC$36))</f>
        <v/>
      </c>
      <c r="DD54">
        <f>IF($A$19="",0,$A$19^DD$36/(DD$35^DD$36+$A$19^DD$36))</f>
        <v/>
      </c>
      <c r="DE54">
        <f>IF($A$19="",0,$A$19^DE$36/(DE$35^DE$36+$A$19^DE$36))</f>
        <v/>
      </c>
      <c r="DF54">
        <f>IF($A$19="",0,$A$19^DF$36/(DF$35^DF$36+$A$19^DF$36))</f>
        <v/>
      </c>
      <c r="DG54">
        <f>IF($A$19="",0,$A$19^DG$36/(DG$35^DG$36+$A$19^DG$36))</f>
        <v/>
      </c>
      <c r="DH54">
        <f>IF($A$19="",0,$A$19^DH$36/(DH$35^DH$36+$A$19^DH$36))</f>
        <v/>
      </c>
      <c r="DI54">
        <f>IF($A$19="",0,$A$19^DI$36/(DI$35^DI$36+$A$19^DI$36))</f>
        <v/>
      </c>
      <c r="DJ54">
        <f>IF($A$19="",0,$A$19^DJ$36/(DJ$35^DJ$36+$A$19^DJ$36))</f>
        <v/>
      </c>
      <c r="DK54">
        <f>IF($A$19="",0,$A$19^DK$36/(DK$35^DK$36+$A$19^DK$36))</f>
        <v/>
      </c>
    </row>
    <row r="55">
      <c r="H55" t="n">
        <v>18</v>
      </c>
      <c r="I55" s="10">
        <f>IF($I$11="","",IF(H55=0,0,$I$13*H55^$I$12/($I$11^$I$12+H55^$I$12)))</f>
        <v/>
      </c>
      <c r="J55" s="18">
        <f>IF($I$11="","",IF(H55=0,"",I55-I54))</f>
        <v/>
      </c>
      <c r="K55" s="19">
        <f>IF($I$11="","",$I$6*I55-$I$7*H55)</f>
        <v/>
      </c>
      <c r="T55">
        <f>IF($A$20="",0,$A$20^T$36/(T$35^T$36+$A$20^T$36))</f>
        <v/>
      </c>
      <c r="U55">
        <f>IF($A$20="",0,$A$20^U$36/(U$35^U$36+$A$20^U$36))</f>
        <v/>
      </c>
      <c r="V55">
        <f>IF($A$20="",0,$A$20^V$36/(V$35^V$36+$A$20^V$36))</f>
        <v/>
      </c>
      <c r="W55">
        <f>IF($A$20="",0,$A$20^W$36/(W$35^W$36+$A$20^W$36))</f>
        <v/>
      </c>
      <c r="X55">
        <f>IF($A$20="",0,$A$20^X$36/(X$35^X$36+$A$20^X$36))</f>
        <v/>
      </c>
      <c r="Y55">
        <f>IF($A$20="",0,$A$20^Y$36/(Y$35^Y$36+$A$20^Y$36))</f>
        <v/>
      </c>
      <c r="Z55">
        <f>IF($A$20="",0,$A$20^Z$36/(Z$35^Z$36+$A$20^Z$36))</f>
        <v/>
      </c>
      <c r="AA55">
        <f>IF($A$20="",0,$A$20^AA$36/(AA$35^AA$36+$A$20^AA$36))</f>
        <v/>
      </c>
      <c r="AB55">
        <f>IF($A$20="",0,$A$20^AB$36/(AB$35^AB$36+$A$20^AB$36))</f>
        <v/>
      </c>
      <c r="AC55">
        <f>IF($A$20="",0,$A$20^AC$36/(AC$35^AC$36+$A$20^AC$36))</f>
        <v/>
      </c>
      <c r="AD55">
        <f>IF($A$20="",0,$A$20^AD$36/(AD$35^AD$36+$A$20^AD$36))</f>
        <v/>
      </c>
      <c r="AE55">
        <f>IF($A$20="",0,$A$20^AE$36/(AE$35^AE$36+$A$20^AE$36))</f>
        <v/>
      </c>
      <c r="AF55">
        <f>IF($A$20="",0,$A$20^AF$36/(AF$35^AF$36+$A$20^AF$36))</f>
        <v/>
      </c>
      <c r="AG55">
        <f>IF($A$20="",0,$A$20^AG$36/(AG$35^AG$36+$A$20^AG$36))</f>
        <v/>
      </c>
      <c r="AH55">
        <f>IF($A$20="",0,$A$20^AH$36/(AH$35^AH$36+$A$20^AH$36))</f>
        <v/>
      </c>
      <c r="AI55">
        <f>IF($A$20="",0,$A$20^AI$36/(AI$35^AI$36+$A$20^AI$36))</f>
        <v/>
      </c>
      <c r="AJ55">
        <f>IF($A$20="",0,$A$20^AJ$36/(AJ$35^AJ$36+$A$20^AJ$36))</f>
        <v/>
      </c>
      <c r="AK55">
        <f>IF($A$20="",0,$A$20^AK$36/(AK$35^AK$36+$A$20^AK$36))</f>
        <v/>
      </c>
      <c r="AL55">
        <f>IF($A$20="",0,$A$20^AL$36/(AL$35^AL$36+$A$20^AL$36))</f>
        <v/>
      </c>
      <c r="AM55">
        <f>IF($A$20="",0,$A$20^AM$36/(AM$35^AM$36+$A$20^AM$36))</f>
        <v/>
      </c>
      <c r="AN55">
        <f>IF($A$20="",0,$A$20^AN$36/(AN$35^AN$36+$A$20^AN$36))</f>
        <v/>
      </c>
      <c r="AO55">
        <f>IF($A$20="",0,$A$20^AO$36/(AO$35^AO$36+$A$20^AO$36))</f>
        <v/>
      </c>
      <c r="AP55">
        <f>IF($A$20="",0,$A$20^AP$36/(AP$35^AP$36+$A$20^AP$36))</f>
        <v/>
      </c>
      <c r="AQ55">
        <f>IF($A$20="",0,$A$20^AQ$36/(AQ$35^AQ$36+$A$20^AQ$36))</f>
        <v/>
      </c>
      <c r="AR55">
        <f>IF($A$20="",0,$A$20^AR$36/(AR$35^AR$36+$A$20^AR$36))</f>
        <v/>
      </c>
      <c r="AS55">
        <f>IF($A$20="",0,$A$20^AS$36/(AS$35^AS$36+$A$20^AS$36))</f>
        <v/>
      </c>
      <c r="AT55">
        <f>IF($A$20="",0,$A$20^AT$36/(AT$35^AT$36+$A$20^AT$36))</f>
        <v/>
      </c>
      <c r="AU55">
        <f>IF($A$20="",0,$A$20^AU$36/(AU$35^AU$36+$A$20^AU$36))</f>
        <v/>
      </c>
      <c r="AV55">
        <f>IF($A$20="",0,$A$20^AV$36/(AV$35^AV$36+$A$20^AV$36))</f>
        <v/>
      </c>
      <c r="AW55">
        <f>IF($A$20="",0,$A$20^AW$36/(AW$35^AW$36+$A$20^AW$36))</f>
        <v/>
      </c>
      <c r="AX55">
        <f>IF($A$20="",0,$A$20^AX$36/(AX$35^AX$36+$A$20^AX$36))</f>
        <v/>
      </c>
      <c r="AY55">
        <f>IF($A$20="",0,$A$20^AY$36/(AY$35^AY$36+$A$20^AY$36))</f>
        <v/>
      </c>
      <c r="AZ55">
        <f>IF($A$20="",0,$A$20^AZ$36/(AZ$35^AZ$36+$A$20^AZ$36))</f>
        <v/>
      </c>
      <c r="BA55">
        <f>IF($A$20="",0,$A$20^BA$36/(BA$35^BA$36+$A$20^BA$36))</f>
        <v/>
      </c>
      <c r="BB55">
        <f>IF($A$20="",0,$A$20^BB$36/(BB$35^BB$36+$A$20^BB$36))</f>
        <v/>
      </c>
      <c r="BC55">
        <f>IF($A$20="",0,$A$20^BC$36/(BC$35^BC$36+$A$20^BC$36))</f>
        <v/>
      </c>
      <c r="BD55">
        <f>IF($A$20="",0,$A$20^BD$36/(BD$35^BD$36+$A$20^BD$36))</f>
        <v/>
      </c>
      <c r="BE55">
        <f>IF($A$20="",0,$A$20^BE$36/(BE$35^BE$36+$A$20^BE$36))</f>
        <v/>
      </c>
      <c r="BF55">
        <f>IF($A$20="",0,$A$20^BF$36/(BF$35^BF$36+$A$20^BF$36))</f>
        <v/>
      </c>
      <c r="BG55">
        <f>IF($A$20="",0,$A$20^BG$36/(BG$35^BG$36+$A$20^BG$36))</f>
        <v/>
      </c>
      <c r="BH55">
        <f>IF($A$20="",0,$A$20^BH$36/(BH$35^BH$36+$A$20^BH$36))</f>
        <v/>
      </c>
      <c r="BI55">
        <f>IF($A$20="",0,$A$20^BI$36/(BI$35^BI$36+$A$20^BI$36))</f>
        <v/>
      </c>
      <c r="BJ55">
        <f>IF($A$20="",0,$A$20^BJ$36/(BJ$35^BJ$36+$A$20^BJ$36))</f>
        <v/>
      </c>
      <c r="BK55">
        <f>IF($A$20="",0,$A$20^BK$36/(BK$35^BK$36+$A$20^BK$36))</f>
        <v/>
      </c>
      <c r="BL55">
        <f>IF($A$20="",0,$A$20^BL$36/(BL$35^BL$36+$A$20^BL$36))</f>
        <v/>
      </c>
      <c r="BM55">
        <f>IF($A$20="",0,$A$20^BM$36/(BM$35^BM$36+$A$20^BM$36))</f>
        <v/>
      </c>
      <c r="BN55">
        <f>IF($A$20="",0,$A$20^BN$36/(BN$35^BN$36+$A$20^BN$36))</f>
        <v/>
      </c>
      <c r="BO55">
        <f>IF($A$20="",0,$A$20^BO$36/(BO$35^BO$36+$A$20^BO$36))</f>
        <v/>
      </c>
      <c r="BP55">
        <f>IF($A$20="",0,$A$20^BP$36/(BP$35^BP$36+$A$20^BP$36))</f>
        <v/>
      </c>
      <c r="BQ55">
        <f>IF($A$20="",0,$A$20^BQ$36/(BQ$35^BQ$36+$A$20^BQ$36))</f>
        <v/>
      </c>
      <c r="BR55">
        <f>IF($A$20="",0,$A$20^BR$36/(BR$35^BR$36+$A$20^BR$36))</f>
        <v/>
      </c>
      <c r="BS55">
        <f>IF($A$20="",0,$A$20^BS$36/(BS$35^BS$36+$A$20^BS$36))</f>
        <v/>
      </c>
      <c r="BT55">
        <f>IF($A$20="",0,$A$20^BT$36/(BT$35^BT$36+$A$20^BT$36))</f>
        <v/>
      </c>
      <c r="BU55">
        <f>IF($A$20="",0,$A$20^BU$36/(BU$35^BU$36+$A$20^BU$36))</f>
        <v/>
      </c>
      <c r="BV55">
        <f>IF($A$20="",0,$A$20^BV$36/(BV$35^BV$36+$A$20^BV$36))</f>
        <v/>
      </c>
      <c r="BW55">
        <f>IF($A$20="",0,$A$20^BW$36/(BW$35^BW$36+$A$20^BW$36))</f>
        <v/>
      </c>
      <c r="BX55">
        <f>IF($A$20="",0,$A$20^BX$36/(BX$35^BX$36+$A$20^BX$36))</f>
        <v/>
      </c>
      <c r="BY55">
        <f>IF($A$20="",0,$A$20^BY$36/(BY$35^BY$36+$A$20^BY$36))</f>
        <v/>
      </c>
      <c r="BZ55">
        <f>IF($A$20="",0,$A$20^BZ$36/(BZ$35^BZ$36+$A$20^BZ$36))</f>
        <v/>
      </c>
      <c r="CA55">
        <f>IF($A$20="",0,$A$20^CA$36/(CA$35^CA$36+$A$20^CA$36))</f>
        <v/>
      </c>
      <c r="CB55">
        <f>IF($A$20="",0,$A$20^CB$36/(CB$35^CB$36+$A$20^CB$36))</f>
        <v/>
      </c>
      <c r="CC55">
        <f>IF($A$20="",0,$A$20^CC$36/(CC$35^CC$36+$A$20^CC$36))</f>
        <v/>
      </c>
      <c r="CD55">
        <f>IF($A$20="",0,$A$20^CD$36/(CD$35^CD$36+$A$20^CD$36))</f>
        <v/>
      </c>
      <c r="CE55">
        <f>IF($A$20="",0,$A$20^CE$36/(CE$35^CE$36+$A$20^CE$36))</f>
        <v/>
      </c>
      <c r="CF55">
        <f>IF($A$20="",0,$A$20^CF$36/(CF$35^CF$36+$A$20^CF$36))</f>
        <v/>
      </c>
      <c r="CG55">
        <f>IF($A$20="",0,$A$20^CG$36/(CG$35^CG$36+$A$20^CG$36))</f>
        <v/>
      </c>
      <c r="CH55">
        <f>IF($A$20="",0,$A$20^CH$36/(CH$35^CH$36+$A$20^CH$36))</f>
        <v/>
      </c>
      <c r="CI55">
        <f>IF($A$20="",0,$A$20^CI$36/(CI$35^CI$36+$A$20^CI$36))</f>
        <v/>
      </c>
      <c r="CJ55">
        <f>IF($A$20="",0,$A$20^CJ$36/(CJ$35^CJ$36+$A$20^CJ$36))</f>
        <v/>
      </c>
      <c r="CK55">
        <f>IF($A$20="",0,$A$20^CK$36/(CK$35^CK$36+$A$20^CK$36))</f>
        <v/>
      </c>
      <c r="CL55">
        <f>IF($A$20="",0,$A$20^CL$36/(CL$35^CL$36+$A$20^CL$36))</f>
        <v/>
      </c>
      <c r="CM55">
        <f>IF($A$20="",0,$A$20^CM$36/(CM$35^CM$36+$A$20^CM$36))</f>
        <v/>
      </c>
      <c r="CN55">
        <f>IF($A$20="",0,$A$20^CN$36/(CN$35^CN$36+$A$20^CN$36))</f>
        <v/>
      </c>
      <c r="CO55">
        <f>IF($A$20="",0,$A$20^CO$36/(CO$35^CO$36+$A$20^CO$36))</f>
        <v/>
      </c>
      <c r="CP55">
        <f>IF($A$20="",0,$A$20^CP$36/(CP$35^CP$36+$A$20^CP$36))</f>
        <v/>
      </c>
      <c r="CQ55">
        <f>IF($A$20="",0,$A$20^CQ$36/(CQ$35^CQ$36+$A$20^CQ$36))</f>
        <v/>
      </c>
      <c r="CR55">
        <f>IF($A$20="",0,$A$20^CR$36/(CR$35^CR$36+$A$20^CR$36))</f>
        <v/>
      </c>
      <c r="CS55">
        <f>IF($A$20="",0,$A$20^CS$36/(CS$35^CS$36+$A$20^CS$36))</f>
        <v/>
      </c>
      <c r="CT55">
        <f>IF($A$20="",0,$A$20^CT$36/(CT$35^CT$36+$A$20^CT$36))</f>
        <v/>
      </c>
      <c r="CU55">
        <f>IF($A$20="",0,$A$20^CU$36/(CU$35^CU$36+$A$20^CU$36))</f>
        <v/>
      </c>
      <c r="CV55">
        <f>IF($A$20="",0,$A$20^CV$36/(CV$35^CV$36+$A$20^CV$36))</f>
        <v/>
      </c>
      <c r="CW55">
        <f>IF($A$20="",0,$A$20^CW$36/(CW$35^CW$36+$A$20^CW$36))</f>
        <v/>
      </c>
      <c r="CX55">
        <f>IF($A$20="",0,$A$20^CX$36/(CX$35^CX$36+$A$20^CX$36))</f>
        <v/>
      </c>
      <c r="CY55">
        <f>IF($A$20="",0,$A$20^CY$36/(CY$35^CY$36+$A$20^CY$36))</f>
        <v/>
      </c>
      <c r="CZ55">
        <f>IF($A$20="",0,$A$20^CZ$36/(CZ$35^CZ$36+$A$20^CZ$36))</f>
        <v/>
      </c>
      <c r="DA55">
        <f>IF($A$20="",0,$A$20^DA$36/(DA$35^DA$36+$A$20^DA$36))</f>
        <v/>
      </c>
      <c r="DB55">
        <f>IF($A$20="",0,$A$20^DB$36/(DB$35^DB$36+$A$20^DB$36))</f>
        <v/>
      </c>
      <c r="DC55">
        <f>IF($A$20="",0,$A$20^DC$36/(DC$35^DC$36+$A$20^DC$36))</f>
        <v/>
      </c>
      <c r="DD55">
        <f>IF($A$20="",0,$A$20^DD$36/(DD$35^DD$36+$A$20^DD$36))</f>
        <v/>
      </c>
      <c r="DE55">
        <f>IF($A$20="",0,$A$20^DE$36/(DE$35^DE$36+$A$20^DE$36))</f>
        <v/>
      </c>
      <c r="DF55">
        <f>IF($A$20="",0,$A$20^DF$36/(DF$35^DF$36+$A$20^DF$36))</f>
        <v/>
      </c>
      <c r="DG55">
        <f>IF($A$20="",0,$A$20^DG$36/(DG$35^DG$36+$A$20^DG$36))</f>
        <v/>
      </c>
      <c r="DH55">
        <f>IF($A$20="",0,$A$20^DH$36/(DH$35^DH$36+$A$20^DH$36))</f>
        <v/>
      </c>
      <c r="DI55">
        <f>IF($A$20="",0,$A$20^DI$36/(DI$35^DI$36+$A$20^DI$36))</f>
        <v/>
      </c>
      <c r="DJ55">
        <f>IF($A$20="",0,$A$20^DJ$36/(DJ$35^DJ$36+$A$20^DJ$36))</f>
        <v/>
      </c>
      <c r="DK55">
        <f>IF($A$20="",0,$A$20^DK$36/(DK$35^DK$36+$A$20^DK$36))</f>
        <v/>
      </c>
    </row>
    <row r="56">
      <c r="H56" t="n">
        <v>19</v>
      </c>
      <c r="I56" s="10">
        <f>IF($I$11="","",IF(H56=0,0,$I$13*H56^$I$12/($I$11^$I$12+H56^$I$12)))</f>
        <v/>
      </c>
      <c r="J56" s="18">
        <f>IF($I$11="","",IF(H56=0,"",I56-I55))</f>
        <v/>
      </c>
      <c r="K56" s="19">
        <f>IF($I$11="","",$I$6*I56-$I$7*H56)</f>
        <v/>
      </c>
      <c r="T56">
        <f>IF($A$21="",0,$A$21^T$36/(T$35^T$36+$A$21^T$36))</f>
        <v/>
      </c>
      <c r="U56">
        <f>IF($A$21="",0,$A$21^U$36/(U$35^U$36+$A$21^U$36))</f>
        <v/>
      </c>
      <c r="V56">
        <f>IF($A$21="",0,$A$21^V$36/(V$35^V$36+$A$21^V$36))</f>
        <v/>
      </c>
      <c r="W56">
        <f>IF($A$21="",0,$A$21^W$36/(W$35^W$36+$A$21^W$36))</f>
        <v/>
      </c>
      <c r="X56">
        <f>IF($A$21="",0,$A$21^X$36/(X$35^X$36+$A$21^X$36))</f>
        <v/>
      </c>
      <c r="Y56">
        <f>IF($A$21="",0,$A$21^Y$36/(Y$35^Y$36+$A$21^Y$36))</f>
        <v/>
      </c>
      <c r="Z56">
        <f>IF($A$21="",0,$A$21^Z$36/(Z$35^Z$36+$A$21^Z$36))</f>
        <v/>
      </c>
      <c r="AA56">
        <f>IF($A$21="",0,$A$21^AA$36/(AA$35^AA$36+$A$21^AA$36))</f>
        <v/>
      </c>
      <c r="AB56">
        <f>IF($A$21="",0,$A$21^AB$36/(AB$35^AB$36+$A$21^AB$36))</f>
        <v/>
      </c>
      <c r="AC56">
        <f>IF($A$21="",0,$A$21^AC$36/(AC$35^AC$36+$A$21^AC$36))</f>
        <v/>
      </c>
      <c r="AD56">
        <f>IF($A$21="",0,$A$21^AD$36/(AD$35^AD$36+$A$21^AD$36))</f>
        <v/>
      </c>
      <c r="AE56">
        <f>IF($A$21="",0,$A$21^AE$36/(AE$35^AE$36+$A$21^AE$36))</f>
        <v/>
      </c>
      <c r="AF56">
        <f>IF($A$21="",0,$A$21^AF$36/(AF$35^AF$36+$A$21^AF$36))</f>
        <v/>
      </c>
      <c r="AG56">
        <f>IF($A$21="",0,$A$21^AG$36/(AG$35^AG$36+$A$21^AG$36))</f>
        <v/>
      </c>
      <c r="AH56">
        <f>IF($A$21="",0,$A$21^AH$36/(AH$35^AH$36+$A$21^AH$36))</f>
        <v/>
      </c>
      <c r="AI56">
        <f>IF($A$21="",0,$A$21^AI$36/(AI$35^AI$36+$A$21^AI$36))</f>
        <v/>
      </c>
      <c r="AJ56">
        <f>IF($A$21="",0,$A$21^AJ$36/(AJ$35^AJ$36+$A$21^AJ$36))</f>
        <v/>
      </c>
      <c r="AK56">
        <f>IF($A$21="",0,$A$21^AK$36/(AK$35^AK$36+$A$21^AK$36))</f>
        <v/>
      </c>
      <c r="AL56">
        <f>IF($A$21="",0,$A$21^AL$36/(AL$35^AL$36+$A$21^AL$36))</f>
        <v/>
      </c>
      <c r="AM56">
        <f>IF($A$21="",0,$A$21^AM$36/(AM$35^AM$36+$A$21^AM$36))</f>
        <v/>
      </c>
      <c r="AN56">
        <f>IF($A$21="",0,$A$21^AN$36/(AN$35^AN$36+$A$21^AN$36))</f>
        <v/>
      </c>
      <c r="AO56">
        <f>IF($A$21="",0,$A$21^AO$36/(AO$35^AO$36+$A$21^AO$36))</f>
        <v/>
      </c>
      <c r="AP56">
        <f>IF($A$21="",0,$A$21^AP$36/(AP$35^AP$36+$A$21^AP$36))</f>
        <v/>
      </c>
      <c r="AQ56">
        <f>IF($A$21="",0,$A$21^AQ$36/(AQ$35^AQ$36+$A$21^AQ$36))</f>
        <v/>
      </c>
      <c r="AR56">
        <f>IF($A$21="",0,$A$21^AR$36/(AR$35^AR$36+$A$21^AR$36))</f>
        <v/>
      </c>
      <c r="AS56">
        <f>IF($A$21="",0,$A$21^AS$36/(AS$35^AS$36+$A$21^AS$36))</f>
        <v/>
      </c>
      <c r="AT56">
        <f>IF($A$21="",0,$A$21^AT$36/(AT$35^AT$36+$A$21^AT$36))</f>
        <v/>
      </c>
      <c r="AU56">
        <f>IF($A$21="",0,$A$21^AU$36/(AU$35^AU$36+$A$21^AU$36))</f>
        <v/>
      </c>
      <c r="AV56">
        <f>IF($A$21="",0,$A$21^AV$36/(AV$35^AV$36+$A$21^AV$36))</f>
        <v/>
      </c>
      <c r="AW56">
        <f>IF($A$21="",0,$A$21^AW$36/(AW$35^AW$36+$A$21^AW$36))</f>
        <v/>
      </c>
      <c r="AX56">
        <f>IF($A$21="",0,$A$21^AX$36/(AX$35^AX$36+$A$21^AX$36))</f>
        <v/>
      </c>
      <c r="AY56">
        <f>IF($A$21="",0,$A$21^AY$36/(AY$35^AY$36+$A$21^AY$36))</f>
        <v/>
      </c>
      <c r="AZ56">
        <f>IF($A$21="",0,$A$21^AZ$36/(AZ$35^AZ$36+$A$21^AZ$36))</f>
        <v/>
      </c>
      <c r="BA56">
        <f>IF($A$21="",0,$A$21^BA$36/(BA$35^BA$36+$A$21^BA$36))</f>
        <v/>
      </c>
      <c r="BB56">
        <f>IF($A$21="",0,$A$21^BB$36/(BB$35^BB$36+$A$21^BB$36))</f>
        <v/>
      </c>
      <c r="BC56">
        <f>IF($A$21="",0,$A$21^BC$36/(BC$35^BC$36+$A$21^BC$36))</f>
        <v/>
      </c>
      <c r="BD56">
        <f>IF($A$21="",0,$A$21^BD$36/(BD$35^BD$36+$A$21^BD$36))</f>
        <v/>
      </c>
      <c r="BE56">
        <f>IF($A$21="",0,$A$21^BE$36/(BE$35^BE$36+$A$21^BE$36))</f>
        <v/>
      </c>
      <c r="BF56">
        <f>IF($A$21="",0,$A$21^BF$36/(BF$35^BF$36+$A$21^BF$36))</f>
        <v/>
      </c>
      <c r="BG56">
        <f>IF($A$21="",0,$A$21^BG$36/(BG$35^BG$36+$A$21^BG$36))</f>
        <v/>
      </c>
      <c r="BH56">
        <f>IF($A$21="",0,$A$21^BH$36/(BH$35^BH$36+$A$21^BH$36))</f>
        <v/>
      </c>
      <c r="BI56">
        <f>IF($A$21="",0,$A$21^BI$36/(BI$35^BI$36+$A$21^BI$36))</f>
        <v/>
      </c>
      <c r="BJ56">
        <f>IF($A$21="",0,$A$21^BJ$36/(BJ$35^BJ$36+$A$21^BJ$36))</f>
        <v/>
      </c>
      <c r="BK56">
        <f>IF($A$21="",0,$A$21^BK$36/(BK$35^BK$36+$A$21^BK$36))</f>
        <v/>
      </c>
      <c r="BL56">
        <f>IF($A$21="",0,$A$21^BL$36/(BL$35^BL$36+$A$21^BL$36))</f>
        <v/>
      </c>
      <c r="BM56">
        <f>IF($A$21="",0,$A$21^BM$36/(BM$35^BM$36+$A$21^BM$36))</f>
        <v/>
      </c>
      <c r="BN56">
        <f>IF($A$21="",0,$A$21^BN$36/(BN$35^BN$36+$A$21^BN$36))</f>
        <v/>
      </c>
      <c r="BO56">
        <f>IF($A$21="",0,$A$21^BO$36/(BO$35^BO$36+$A$21^BO$36))</f>
        <v/>
      </c>
      <c r="BP56">
        <f>IF($A$21="",0,$A$21^BP$36/(BP$35^BP$36+$A$21^BP$36))</f>
        <v/>
      </c>
      <c r="BQ56">
        <f>IF($A$21="",0,$A$21^BQ$36/(BQ$35^BQ$36+$A$21^BQ$36))</f>
        <v/>
      </c>
      <c r="BR56">
        <f>IF($A$21="",0,$A$21^BR$36/(BR$35^BR$36+$A$21^BR$36))</f>
        <v/>
      </c>
      <c r="BS56">
        <f>IF($A$21="",0,$A$21^BS$36/(BS$35^BS$36+$A$21^BS$36))</f>
        <v/>
      </c>
      <c r="BT56">
        <f>IF($A$21="",0,$A$21^BT$36/(BT$35^BT$36+$A$21^BT$36))</f>
        <v/>
      </c>
      <c r="BU56">
        <f>IF($A$21="",0,$A$21^BU$36/(BU$35^BU$36+$A$21^BU$36))</f>
        <v/>
      </c>
      <c r="BV56">
        <f>IF($A$21="",0,$A$21^BV$36/(BV$35^BV$36+$A$21^BV$36))</f>
        <v/>
      </c>
      <c r="BW56">
        <f>IF($A$21="",0,$A$21^BW$36/(BW$35^BW$36+$A$21^BW$36))</f>
        <v/>
      </c>
      <c r="BX56">
        <f>IF($A$21="",0,$A$21^BX$36/(BX$35^BX$36+$A$21^BX$36))</f>
        <v/>
      </c>
      <c r="BY56">
        <f>IF($A$21="",0,$A$21^BY$36/(BY$35^BY$36+$A$21^BY$36))</f>
        <v/>
      </c>
      <c r="BZ56">
        <f>IF($A$21="",0,$A$21^BZ$36/(BZ$35^BZ$36+$A$21^BZ$36))</f>
        <v/>
      </c>
      <c r="CA56">
        <f>IF($A$21="",0,$A$21^CA$36/(CA$35^CA$36+$A$21^CA$36))</f>
        <v/>
      </c>
      <c r="CB56">
        <f>IF($A$21="",0,$A$21^CB$36/(CB$35^CB$36+$A$21^CB$36))</f>
        <v/>
      </c>
      <c r="CC56">
        <f>IF($A$21="",0,$A$21^CC$36/(CC$35^CC$36+$A$21^CC$36))</f>
        <v/>
      </c>
      <c r="CD56">
        <f>IF($A$21="",0,$A$21^CD$36/(CD$35^CD$36+$A$21^CD$36))</f>
        <v/>
      </c>
      <c r="CE56">
        <f>IF($A$21="",0,$A$21^CE$36/(CE$35^CE$36+$A$21^CE$36))</f>
        <v/>
      </c>
      <c r="CF56">
        <f>IF($A$21="",0,$A$21^CF$36/(CF$35^CF$36+$A$21^CF$36))</f>
        <v/>
      </c>
      <c r="CG56">
        <f>IF($A$21="",0,$A$21^CG$36/(CG$35^CG$36+$A$21^CG$36))</f>
        <v/>
      </c>
      <c r="CH56">
        <f>IF($A$21="",0,$A$21^CH$36/(CH$35^CH$36+$A$21^CH$36))</f>
        <v/>
      </c>
      <c r="CI56">
        <f>IF($A$21="",0,$A$21^CI$36/(CI$35^CI$36+$A$21^CI$36))</f>
        <v/>
      </c>
      <c r="CJ56">
        <f>IF($A$21="",0,$A$21^CJ$36/(CJ$35^CJ$36+$A$21^CJ$36))</f>
        <v/>
      </c>
      <c r="CK56">
        <f>IF($A$21="",0,$A$21^CK$36/(CK$35^CK$36+$A$21^CK$36))</f>
        <v/>
      </c>
      <c r="CL56">
        <f>IF($A$21="",0,$A$21^CL$36/(CL$35^CL$36+$A$21^CL$36))</f>
        <v/>
      </c>
      <c r="CM56">
        <f>IF($A$21="",0,$A$21^CM$36/(CM$35^CM$36+$A$21^CM$36))</f>
        <v/>
      </c>
      <c r="CN56">
        <f>IF($A$21="",0,$A$21^CN$36/(CN$35^CN$36+$A$21^CN$36))</f>
        <v/>
      </c>
      <c r="CO56">
        <f>IF($A$21="",0,$A$21^CO$36/(CO$35^CO$36+$A$21^CO$36))</f>
        <v/>
      </c>
      <c r="CP56">
        <f>IF($A$21="",0,$A$21^CP$36/(CP$35^CP$36+$A$21^CP$36))</f>
        <v/>
      </c>
      <c r="CQ56">
        <f>IF($A$21="",0,$A$21^CQ$36/(CQ$35^CQ$36+$A$21^CQ$36))</f>
        <v/>
      </c>
      <c r="CR56">
        <f>IF($A$21="",0,$A$21^CR$36/(CR$35^CR$36+$A$21^CR$36))</f>
        <v/>
      </c>
      <c r="CS56">
        <f>IF($A$21="",0,$A$21^CS$36/(CS$35^CS$36+$A$21^CS$36))</f>
        <v/>
      </c>
      <c r="CT56">
        <f>IF($A$21="",0,$A$21^CT$36/(CT$35^CT$36+$A$21^CT$36))</f>
        <v/>
      </c>
      <c r="CU56">
        <f>IF($A$21="",0,$A$21^CU$36/(CU$35^CU$36+$A$21^CU$36))</f>
        <v/>
      </c>
      <c r="CV56">
        <f>IF($A$21="",0,$A$21^CV$36/(CV$35^CV$36+$A$21^CV$36))</f>
        <v/>
      </c>
      <c r="CW56">
        <f>IF($A$21="",0,$A$21^CW$36/(CW$35^CW$36+$A$21^CW$36))</f>
        <v/>
      </c>
      <c r="CX56">
        <f>IF($A$21="",0,$A$21^CX$36/(CX$35^CX$36+$A$21^CX$36))</f>
        <v/>
      </c>
      <c r="CY56">
        <f>IF($A$21="",0,$A$21^CY$36/(CY$35^CY$36+$A$21^CY$36))</f>
        <v/>
      </c>
      <c r="CZ56">
        <f>IF($A$21="",0,$A$21^CZ$36/(CZ$35^CZ$36+$A$21^CZ$36))</f>
        <v/>
      </c>
      <c r="DA56">
        <f>IF($A$21="",0,$A$21^DA$36/(DA$35^DA$36+$A$21^DA$36))</f>
        <v/>
      </c>
      <c r="DB56">
        <f>IF($A$21="",0,$A$21^DB$36/(DB$35^DB$36+$A$21^DB$36))</f>
        <v/>
      </c>
      <c r="DC56">
        <f>IF($A$21="",0,$A$21^DC$36/(DC$35^DC$36+$A$21^DC$36))</f>
        <v/>
      </c>
      <c r="DD56">
        <f>IF($A$21="",0,$A$21^DD$36/(DD$35^DD$36+$A$21^DD$36))</f>
        <v/>
      </c>
      <c r="DE56">
        <f>IF($A$21="",0,$A$21^DE$36/(DE$35^DE$36+$A$21^DE$36))</f>
        <v/>
      </c>
      <c r="DF56">
        <f>IF($A$21="",0,$A$21^DF$36/(DF$35^DF$36+$A$21^DF$36))</f>
        <v/>
      </c>
      <c r="DG56">
        <f>IF($A$21="",0,$A$21^DG$36/(DG$35^DG$36+$A$21^DG$36))</f>
        <v/>
      </c>
      <c r="DH56">
        <f>IF($A$21="",0,$A$21^DH$36/(DH$35^DH$36+$A$21^DH$36))</f>
        <v/>
      </c>
      <c r="DI56">
        <f>IF($A$21="",0,$A$21^DI$36/(DI$35^DI$36+$A$21^DI$36))</f>
        <v/>
      </c>
      <c r="DJ56">
        <f>IF($A$21="",0,$A$21^DJ$36/(DJ$35^DJ$36+$A$21^DJ$36))</f>
        <v/>
      </c>
      <c r="DK56">
        <f>IF($A$21="",0,$A$21^DK$36/(DK$35^DK$36+$A$21^DK$36))</f>
        <v/>
      </c>
    </row>
    <row r="57">
      <c r="H57" t="n">
        <v>20</v>
      </c>
      <c r="I57" s="10">
        <f>IF($I$11="","",IF(H57=0,0,$I$13*H57^$I$12/($I$11^$I$12+H57^$I$12)))</f>
        <v/>
      </c>
      <c r="J57" s="18">
        <f>IF($I$11="","",IF(H57=0,"",I57-I56))</f>
        <v/>
      </c>
      <c r="K57" s="19">
        <f>IF($I$11="","",$I$6*I57-$I$7*H57)</f>
        <v/>
      </c>
      <c r="T57">
        <f>IF($A$22="",0,$A$22^T$36/(T$35^T$36+$A$22^T$36))</f>
        <v/>
      </c>
      <c r="U57">
        <f>IF($A$22="",0,$A$22^U$36/(U$35^U$36+$A$22^U$36))</f>
        <v/>
      </c>
      <c r="V57">
        <f>IF($A$22="",0,$A$22^V$36/(V$35^V$36+$A$22^V$36))</f>
        <v/>
      </c>
      <c r="W57">
        <f>IF($A$22="",0,$A$22^W$36/(W$35^W$36+$A$22^W$36))</f>
        <v/>
      </c>
      <c r="X57">
        <f>IF($A$22="",0,$A$22^X$36/(X$35^X$36+$A$22^X$36))</f>
        <v/>
      </c>
      <c r="Y57">
        <f>IF($A$22="",0,$A$22^Y$36/(Y$35^Y$36+$A$22^Y$36))</f>
        <v/>
      </c>
      <c r="Z57">
        <f>IF($A$22="",0,$A$22^Z$36/(Z$35^Z$36+$A$22^Z$36))</f>
        <v/>
      </c>
      <c r="AA57">
        <f>IF($A$22="",0,$A$22^AA$36/(AA$35^AA$36+$A$22^AA$36))</f>
        <v/>
      </c>
      <c r="AB57">
        <f>IF($A$22="",0,$A$22^AB$36/(AB$35^AB$36+$A$22^AB$36))</f>
        <v/>
      </c>
      <c r="AC57">
        <f>IF($A$22="",0,$A$22^AC$36/(AC$35^AC$36+$A$22^AC$36))</f>
        <v/>
      </c>
      <c r="AD57">
        <f>IF($A$22="",0,$A$22^AD$36/(AD$35^AD$36+$A$22^AD$36))</f>
        <v/>
      </c>
      <c r="AE57">
        <f>IF($A$22="",0,$A$22^AE$36/(AE$35^AE$36+$A$22^AE$36))</f>
        <v/>
      </c>
      <c r="AF57">
        <f>IF($A$22="",0,$A$22^AF$36/(AF$35^AF$36+$A$22^AF$36))</f>
        <v/>
      </c>
      <c r="AG57">
        <f>IF($A$22="",0,$A$22^AG$36/(AG$35^AG$36+$A$22^AG$36))</f>
        <v/>
      </c>
      <c r="AH57">
        <f>IF($A$22="",0,$A$22^AH$36/(AH$35^AH$36+$A$22^AH$36))</f>
        <v/>
      </c>
      <c r="AI57">
        <f>IF($A$22="",0,$A$22^AI$36/(AI$35^AI$36+$A$22^AI$36))</f>
        <v/>
      </c>
      <c r="AJ57">
        <f>IF($A$22="",0,$A$22^AJ$36/(AJ$35^AJ$36+$A$22^AJ$36))</f>
        <v/>
      </c>
      <c r="AK57">
        <f>IF($A$22="",0,$A$22^AK$36/(AK$35^AK$36+$A$22^AK$36))</f>
        <v/>
      </c>
      <c r="AL57">
        <f>IF($A$22="",0,$A$22^AL$36/(AL$35^AL$36+$A$22^AL$36))</f>
        <v/>
      </c>
      <c r="AM57">
        <f>IF($A$22="",0,$A$22^AM$36/(AM$35^AM$36+$A$22^AM$36))</f>
        <v/>
      </c>
      <c r="AN57">
        <f>IF($A$22="",0,$A$22^AN$36/(AN$35^AN$36+$A$22^AN$36))</f>
        <v/>
      </c>
      <c r="AO57">
        <f>IF($A$22="",0,$A$22^AO$36/(AO$35^AO$36+$A$22^AO$36))</f>
        <v/>
      </c>
      <c r="AP57">
        <f>IF($A$22="",0,$A$22^AP$36/(AP$35^AP$36+$A$22^AP$36))</f>
        <v/>
      </c>
      <c r="AQ57">
        <f>IF($A$22="",0,$A$22^AQ$36/(AQ$35^AQ$36+$A$22^AQ$36))</f>
        <v/>
      </c>
      <c r="AR57">
        <f>IF($A$22="",0,$A$22^AR$36/(AR$35^AR$36+$A$22^AR$36))</f>
        <v/>
      </c>
      <c r="AS57">
        <f>IF($A$22="",0,$A$22^AS$36/(AS$35^AS$36+$A$22^AS$36))</f>
        <v/>
      </c>
      <c r="AT57">
        <f>IF($A$22="",0,$A$22^AT$36/(AT$35^AT$36+$A$22^AT$36))</f>
        <v/>
      </c>
      <c r="AU57">
        <f>IF($A$22="",0,$A$22^AU$36/(AU$35^AU$36+$A$22^AU$36))</f>
        <v/>
      </c>
      <c r="AV57">
        <f>IF($A$22="",0,$A$22^AV$36/(AV$35^AV$36+$A$22^AV$36))</f>
        <v/>
      </c>
      <c r="AW57">
        <f>IF($A$22="",0,$A$22^AW$36/(AW$35^AW$36+$A$22^AW$36))</f>
        <v/>
      </c>
      <c r="AX57">
        <f>IF($A$22="",0,$A$22^AX$36/(AX$35^AX$36+$A$22^AX$36))</f>
        <v/>
      </c>
      <c r="AY57">
        <f>IF($A$22="",0,$A$22^AY$36/(AY$35^AY$36+$A$22^AY$36))</f>
        <v/>
      </c>
      <c r="AZ57">
        <f>IF($A$22="",0,$A$22^AZ$36/(AZ$35^AZ$36+$A$22^AZ$36))</f>
        <v/>
      </c>
      <c r="BA57">
        <f>IF($A$22="",0,$A$22^BA$36/(BA$35^BA$36+$A$22^BA$36))</f>
        <v/>
      </c>
      <c r="BB57">
        <f>IF($A$22="",0,$A$22^BB$36/(BB$35^BB$36+$A$22^BB$36))</f>
        <v/>
      </c>
      <c r="BC57">
        <f>IF($A$22="",0,$A$22^BC$36/(BC$35^BC$36+$A$22^BC$36))</f>
        <v/>
      </c>
      <c r="BD57">
        <f>IF($A$22="",0,$A$22^BD$36/(BD$35^BD$36+$A$22^BD$36))</f>
        <v/>
      </c>
      <c r="BE57">
        <f>IF($A$22="",0,$A$22^BE$36/(BE$35^BE$36+$A$22^BE$36))</f>
        <v/>
      </c>
      <c r="BF57">
        <f>IF($A$22="",0,$A$22^BF$36/(BF$35^BF$36+$A$22^BF$36))</f>
        <v/>
      </c>
      <c r="BG57">
        <f>IF($A$22="",0,$A$22^BG$36/(BG$35^BG$36+$A$22^BG$36))</f>
        <v/>
      </c>
      <c r="BH57">
        <f>IF($A$22="",0,$A$22^BH$36/(BH$35^BH$36+$A$22^BH$36))</f>
        <v/>
      </c>
      <c r="BI57">
        <f>IF($A$22="",0,$A$22^BI$36/(BI$35^BI$36+$A$22^BI$36))</f>
        <v/>
      </c>
      <c r="BJ57">
        <f>IF($A$22="",0,$A$22^BJ$36/(BJ$35^BJ$36+$A$22^BJ$36))</f>
        <v/>
      </c>
      <c r="BK57">
        <f>IF($A$22="",0,$A$22^BK$36/(BK$35^BK$36+$A$22^BK$36))</f>
        <v/>
      </c>
      <c r="BL57">
        <f>IF($A$22="",0,$A$22^BL$36/(BL$35^BL$36+$A$22^BL$36))</f>
        <v/>
      </c>
      <c r="BM57">
        <f>IF($A$22="",0,$A$22^BM$36/(BM$35^BM$36+$A$22^BM$36))</f>
        <v/>
      </c>
      <c r="BN57">
        <f>IF($A$22="",0,$A$22^BN$36/(BN$35^BN$36+$A$22^BN$36))</f>
        <v/>
      </c>
      <c r="BO57">
        <f>IF($A$22="",0,$A$22^BO$36/(BO$35^BO$36+$A$22^BO$36))</f>
        <v/>
      </c>
      <c r="BP57">
        <f>IF($A$22="",0,$A$22^BP$36/(BP$35^BP$36+$A$22^BP$36))</f>
        <v/>
      </c>
      <c r="BQ57">
        <f>IF($A$22="",0,$A$22^BQ$36/(BQ$35^BQ$36+$A$22^BQ$36))</f>
        <v/>
      </c>
      <c r="BR57">
        <f>IF($A$22="",0,$A$22^BR$36/(BR$35^BR$36+$A$22^BR$36))</f>
        <v/>
      </c>
      <c r="BS57">
        <f>IF($A$22="",0,$A$22^BS$36/(BS$35^BS$36+$A$22^BS$36))</f>
        <v/>
      </c>
      <c r="BT57">
        <f>IF($A$22="",0,$A$22^BT$36/(BT$35^BT$36+$A$22^BT$36))</f>
        <v/>
      </c>
      <c r="BU57">
        <f>IF($A$22="",0,$A$22^BU$36/(BU$35^BU$36+$A$22^BU$36))</f>
        <v/>
      </c>
      <c r="BV57">
        <f>IF($A$22="",0,$A$22^BV$36/(BV$35^BV$36+$A$22^BV$36))</f>
        <v/>
      </c>
      <c r="BW57">
        <f>IF($A$22="",0,$A$22^BW$36/(BW$35^BW$36+$A$22^BW$36))</f>
        <v/>
      </c>
      <c r="BX57">
        <f>IF($A$22="",0,$A$22^BX$36/(BX$35^BX$36+$A$22^BX$36))</f>
        <v/>
      </c>
      <c r="BY57">
        <f>IF($A$22="",0,$A$22^BY$36/(BY$35^BY$36+$A$22^BY$36))</f>
        <v/>
      </c>
      <c r="BZ57">
        <f>IF($A$22="",0,$A$22^BZ$36/(BZ$35^BZ$36+$A$22^BZ$36))</f>
        <v/>
      </c>
      <c r="CA57">
        <f>IF($A$22="",0,$A$22^CA$36/(CA$35^CA$36+$A$22^CA$36))</f>
        <v/>
      </c>
      <c r="CB57">
        <f>IF($A$22="",0,$A$22^CB$36/(CB$35^CB$36+$A$22^CB$36))</f>
        <v/>
      </c>
      <c r="CC57">
        <f>IF($A$22="",0,$A$22^CC$36/(CC$35^CC$36+$A$22^CC$36))</f>
        <v/>
      </c>
      <c r="CD57">
        <f>IF($A$22="",0,$A$22^CD$36/(CD$35^CD$36+$A$22^CD$36))</f>
        <v/>
      </c>
      <c r="CE57">
        <f>IF($A$22="",0,$A$22^CE$36/(CE$35^CE$36+$A$22^CE$36))</f>
        <v/>
      </c>
      <c r="CF57">
        <f>IF($A$22="",0,$A$22^CF$36/(CF$35^CF$36+$A$22^CF$36))</f>
        <v/>
      </c>
      <c r="CG57">
        <f>IF($A$22="",0,$A$22^CG$36/(CG$35^CG$36+$A$22^CG$36))</f>
        <v/>
      </c>
      <c r="CH57">
        <f>IF($A$22="",0,$A$22^CH$36/(CH$35^CH$36+$A$22^CH$36))</f>
        <v/>
      </c>
      <c r="CI57">
        <f>IF($A$22="",0,$A$22^CI$36/(CI$35^CI$36+$A$22^CI$36))</f>
        <v/>
      </c>
      <c r="CJ57">
        <f>IF($A$22="",0,$A$22^CJ$36/(CJ$35^CJ$36+$A$22^CJ$36))</f>
        <v/>
      </c>
      <c r="CK57">
        <f>IF($A$22="",0,$A$22^CK$36/(CK$35^CK$36+$A$22^CK$36))</f>
        <v/>
      </c>
      <c r="CL57">
        <f>IF($A$22="",0,$A$22^CL$36/(CL$35^CL$36+$A$22^CL$36))</f>
        <v/>
      </c>
      <c r="CM57">
        <f>IF($A$22="",0,$A$22^CM$36/(CM$35^CM$36+$A$22^CM$36))</f>
        <v/>
      </c>
      <c r="CN57">
        <f>IF($A$22="",0,$A$22^CN$36/(CN$35^CN$36+$A$22^CN$36))</f>
        <v/>
      </c>
      <c r="CO57">
        <f>IF($A$22="",0,$A$22^CO$36/(CO$35^CO$36+$A$22^CO$36))</f>
        <v/>
      </c>
      <c r="CP57">
        <f>IF($A$22="",0,$A$22^CP$36/(CP$35^CP$36+$A$22^CP$36))</f>
        <v/>
      </c>
      <c r="CQ57">
        <f>IF($A$22="",0,$A$22^CQ$36/(CQ$35^CQ$36+$A$22^CQ$36))</f>
        <v/>
      </c>
      <c r="CR57">
        <f>IF($A$22="",0,$A$22^CR$36/(CR$35^CR$36+$A$22^CR$36))</f>
        <v/>
      </c>
      <c r="CS57">
        <f>IF($A$22="",0,$A$22^CS$36/(CS$35^CS$36+$A$22^CS$36))</f>
        <v/>
      </c>
      <c r="CT57">
        <f>IF($A$22="",0,$A$22^CT$36/(CT$35^CT$36+$A$22^CT$36))</f>
        <v/>
      </c>
      <c r="CU57">
        <f>IF($A$22="",0,$A$22^CU$36/(CU$35^CU$36+$A$22^CU$36))</f>
        <v/>
      </c>
      <c r="CV57">
        <f>IF($A$22="",0,$A$22^CV$36/(CV$35^CV$36+$A$22^CV$36))</f>
        <v/>
      </c>
      <c r="CW57">
        <f>IF($A$22="",0,$A$22^CW$36/(CW$35^CW$36+$A$22^CW$36))</f>
        <v/>
      </c>
      <c r="CX57">
        <f>IF($A$22="",0,$A$22^CX$36/(CX$35^CX$36+$A$22^CX$36))</f>
        <v/>
      </c>
      <c r="CY57">
        <f>IF($A$22="",0,$A$22^CY$36/(CY$35^CY$36+$A$22^CY$36))</f>
        <v/>
      </c>
      <c r="CZ57">
        <f>IF($A$22="",0,$A$22^CZ$36/(CZ$35^CZ$36+$A$22^CZ$36))</f>
        <v/>
      </c>
      <c r="DA57">
        <f>IF($A$22="",0,$A$22^DA$36/(DA$35^DA$36+$A$22^DA$36))</f>
        <v/>
      </c>
      <c r="DB57">
        <f>IF($A$22="",0,$A$22^DB$36/(DB$35^DB$36+$A$22^DB$36))</f>
        <v/>
      </c>
      <c r="DC57">
        <f>IF($A$22="",0,$A$22^DC$36/(DC$35^DC$36+$A$22^DC$36))</f>
        <v/>
      </c>
      <c r="DD57">
        <f>IF($A$22="",0,$A$22^DD$36/(DD$35^DD$36+$A$22^DD$36))</f>
        <v/>
      </c>
      <c r="DE57">
        <f>IF($A$22="",0,$A$22^DE$36/(DE$35^DE$36+$A$22^DE$36))</f>
        <v/>
      </c>
      <c r="DF57">
        <f>IF($A$22="",0,$A$22^DF$36/(DF$35^DF$36+$A$22^DF$36))</f>
        <v/>
      </c>
      <c r="DG57">
        <f>IF($A$22="",0,$A$22^DG$36/(DG$35^DG$36+$A$22^DG$36))</f>
        <v/>
      </c>
      <c r="DH57">
        <f>IF($A$22="",0,$A$22^DH$36/(DH$35^DH$36+$A$22^DH$36))</f>
        <v/>
      </c>
      <c r="DI57">
        <f>IF($A$22="",0,$A$22^DI$36/(DI$35^DI$36+$A$22^DI$36))</f>
        <v/>
      </c>
      <c r="DJ57">
        <f>IF($A$22="",0,$A$22^DJ$36/(DJ$35^DJ$36+$A$22^DJ$36))</f>
        <v/>
      </c>
      <c r="DK57">
        <f>IF($A$22="",0,$A$22^DK$36/(DK$35^DK$36+$A$22^DK$36))</f>
        <v/>
      </c>
    </row>
    <row r="58">
      <c r="H58" t="n">
        <v>21</v>
      </c>
      <c r="I58" s="10">
        <f>IF($I$11="","",IF(H58=0,0,$I$13*H58^$I$12/($I$11^$I$12+H58^$I$12)))</f>
        <v/>
      </c>
      <c r="J58" s="18">
        <f>IF($I$11="","",IF(H58=0,"",I58-I57))</f>
        <v/>
      </c>
      <c r="K58" s="19">
        <f>IF($I$11="","",$I$6*I58-$I$7*H58)</f>
        <v/>
      </c>
      <c r="T58">
        <f>IF($A$23="",0,$A$23^T$36/(T$35^T$36+$A$23^T$36))</f>
        <v/>
      </c>
      <c r="U58">
        <f>IF($A$23="",0,$A$23^U$36/(U$35^U$36+$A$23^U$36))</f>
        <v/>
      </c>
      <c r="V58">
        <f>IF($A$23="",0,$A$23^V$36/(V$35^V$36+$A$23^V$36))</f>
        <v/>
      </c>
      <c r="W58">
        <f>IF($A$23="",0,$A$23^W$36/(W$35^W$36+$A$23^W$36))</f>
        <v/>
      </c>
      <c r="X58">
        <f>IF($A$23="",0,$A$23^X$36/(X$35^X$36+$A$23^X$36))</f>
        <v/>
      </c>
      <c r="Y58">
        <f>IF($A$23="",0,$A$23^Y$36/(Y$35^Y$36+$A$23^Y$36))</f>
        <v/>
      </c>
      <c r="Z58">
        <f>IF($A$23="",0,$A$23^Z$36/(Z$35^Z$36+$A$23^Z$36))</f>
        <v/>
      </c>
      <c r="AA58">
        <f>IF($A$23="",0,$A$23^AA$36/(AA$35^AA$36+$A$23^AA$36))</f>
        <v/>
      </c>
      <c r="AB58">
        <f>IF($A$23="",0,$A$23^AB$36/(AB$35^AB$36+$A$23^AB$36))</f>
        <v/>
      </c>
      <c r="AC58">
        <f>IF($A$23="",0,$A$23^AC$36/(AC$35^AC$36+$A$23^AC$36))</f>
        <v/>
      </c>
      <c r="AD58">
        <f>IF($A$23="",0,$A$23^AD$36/(AD$35^AD$36+$A$23^AD$36))</f>
        <v/>
      </c>
      <c r="AE58">
        <f>IF($A$23="",0,$A$23^AE$36/(AE$35^AE$36+$A$23^AE$36))</f>
        <v/>
      </c>
      <c r="AF58">
        <f>IF($A$23="",0,$A$23^AF$36/(AF$35^AF$36+$A$23^AF$36))</f>
        <v/>
      </c>
      <c r="AG58">
        <f>IF($A$23="",0,$A$23^AG$36/(AG$35^AG$36+$A$23^AG$36))</f>
        <v/>
      </c>
      <c r="AH58">
        <f>IF($A$23="",0,$A$23^AH$36/(AH$35^AH$36+$A$23^AH$36))</f>
        <v/>
      </c>
      <c r="AI58">
        <f>IF($A$23="",0,$A$23^AI$36/(AI$35^AI$36+$A$23^AI$36))</f>
        <v/>
      </c>
      <c r="AJ58">
        <f>IF($A$23="",0,$A$23^AJ$36/(AJ$35^AJ$36+$A$23^AJ$36))</f>
        <v/>
      </c>
      <c r="AK58">
        <f>IF($A$23="",0,$A$23^AK$36/(AK$35^AK$36+$A$23^AK$36))</f>
        <v/>
      </c>
      <c r="AL58">
        <f>IF($A$23="",0,$A$23^AL$36/(AL$35^AL$36+$A$23^AL$36))</f>
        <v/>
      </c>
      <c r="AM58">
        <f>IF($A$23="",0,$A$23^AM$36/(AM$35^AM$36+$A$23^AM$36))</f>
        <v/>
      </c>
      <c r="AN58">
        <f>IF($A$23="",0,$A$23^AN$36/(AN$35^AN$36+$A$23^AN$36))</f>
        <v/>
      </c>
      <c r="AO58">
        <f>IF($A$23="",0,$A$23^AO$36/(AO$35^AO$36+$A$23^AO$36))</f>
        <v/>
      </c>
      <c r="AP58">
        <f>IF($A$23="",0,$A$23^AP$36/(AP$35^AP$36+$A$23^AP$36))</f>
        <v/>
      </c>
      <c r="AQ58">
        <f>IF($A$23="",0,$A$23^AQ$36/(AQ$35^AQ$36+$A$23^AQ$36))</f>
        <v/>
      </c>
      <c r="AR58">
        <f>IF($A$23="",0,$A$23^AR$36/(AR$35^AR$36+$A$23^AR$36))</f>
        <v/>
      </c>
      <c r="AS58">
        <f>IF($A$23="",0,$A$23^AS$36/(AS$35^AS$36+$A$23^AS$36))</f>
        <v/>
      </c>
      <c r="AT58">
        <f>IF($A$23="",0,$A$23^AT$36/(AT$35^AT$36+$A$23^AT$36))</f>
        <v/>
      </c>
      <c r="AU58">
        <f>IF($A$23="",0,$A$23^AU$36/(AU$35^AU$36+$A$23^AU$36))</f>
        <v/>
      </c>
      <c r="AV58">
        <f>IF($A$23="",0,$A$23^AV$36/(AV$35^AV$36+$A$23^AV$36))</f>
        <v/>
      </c>
      <c r="AW58">
        <f>IF($A$23="",0,$A$23^AW$36/(AW$35^AW$36+$A$23^AW$36))</f>
        <v/>
      </c>
      <c r="AX58">
        <f>IF($A$23="",0,$A$23^AX$36/(AX$35^AX$36+$A$23^AX$36))</f>
        <v/>
      </c>
      <c r="AY58">
        <f>IF($A$23="",0,$A$23^AY$36/(AY$35^AY$36+$A$23^AY$36))</f>
        <v/>
      </c>
      <c r="AZ58">
        <f>IF($A$23="",0,$A$23^AZ$36/(AZ$35^AZ$36+$A$23^AZ$36))</f>
        <v/>
      </c>
      <c r="BA58">
        <f>IF($A$23="",0,$A$23^BA$36/(BA$35^BA$36+$A$23^BA$36))</f>
        <v/>
      </c>
      <c r="BB58">
        <f>IF($A$23="",0,$A$23^BB$36/(BB$35^BB$36+$A$23^BB$36))</f>
        <v/>
      </c>
      <c r="BC58">
        <f>IF($A$23="",0,$A$23^BC$36/(BC$35^BC$36+$A$23^BC$36))</f>
        <v/>
      </c>
      <c r="BD58">
        <f>IF($A$23="",0,$A$23^BD$36/(BD$35^BD$36+$A$23^BD$36))</f>
        <v/>
      </c>
      <c r="BE58">
        <f>IF($A$23="",0,$A$23^BE$36/(BE$35^BE$36+$A$23^BE$36))</f>
        <v/>
      </c>
      <c r="BF58">
        <f>IF($A$23="",0,$A$23^BF$36/(BF$35^BF$36+$A$23^BF$36))</f>
        <v/>
      </c>
      <c r="BG58">
        <f>IF($A$23="",0,$A$23^BG$36/(BG$35^BG$36+$A$23^BG$36))</f>
        <v/>
      </c>
      <c r="BH58">
        <f>IF($A$23="",0,$A$23^BH$36/(BH$35^BH$36+$A$23^BH$36))</f>
        <v/>
      </c>
      <c r="BI58">
        <f>IF($A$23="",0,$A$23^BI$36/(BI$35^BI$36+$A$23^BI$36))</f>
        <v/>
      </c>
      <c r="BJ58">
        <f>IF($A$23="",0,$A$23^BJ$36/(BJ$35^BJ$36+$A$23^BJ$36))</f>
        <v/>
      </c>
      <c r="BK58">
        <f>IF($A$23="",0,$A$23^BK$36/(BK$35^BK$36+$A$23^BK$36))</f>
        <v/>
      </c>
      <c r="BL58">
        <f>IF($A$23="",0,$A$23^BL$36/(BL$35^BL$36+$A$23^BL$36))</f>
        <v/>
      </c>
      <c r="BM58">
        <f>IF($A$23="",0,$A$23^BM$36/(BM$35^BM$36+$A$23^BM$36))</f>
        <v/>
      </c>
      <c r="BN58">
        <f>IF($A$23="",0,$A$23^BN$36/(BN$35^BN$36+$A$23^BN$36))</f>
        <v/>
      </c>
      <c r="BO58">
        <f>IF($A$23="",0,$A$23^BO$36/(BO$35^BO$36+$A$23^BO$36))</f>
        <v/>
      </c>
      <c r="BP58">
        <f>IF($A$23="",0,$A$23^BP$36/(BP$35^BP$36+$A$23^BP$36))</f>
        <v/>
      </c>
      <c r="BQ58">
        <f>IF($A$23="",0,$A$23^BQ$36/(BQ$35^BQ$36+$A$23^BQ$36))</f>
        <v/>
      </c>
      <c r="BR58">
        <f>IF($A$23="",0,$A$23^BR$36/(BR$35^BR$36+$A$23^BR$36))</f>
        <v/>
      </c>
      <c r="BS58">
        <f>IF($A$23="",0,$A$23^BS$36/(BS$35^BS$36+$A$23^BS$36))</f>
        <v/>
      </c>
      <c r="BT58">
        <f>IF($A$23="",0,$A$23^BT$36/(BT$35^BT$36+$A$23^BT$36))</f>
        <v/>
      </c>
      <c r="BU58">
        <f>IF($A$23="",0,$A$23^BU$36/(BU$35^BU$36+$A$23^BU$36))</f>
        <v/>
      </c>
      <c r="BV58">
        <f>IF($A$23="",0,$A$23^BV$36/(BV$35^BV$36+$A$23^BV$36))</f>
        <v/>
      </c>
      <c r="BW58">
        <f>IF($A$23="",0,$A$23^BW$36/(BW$35^BW$36+$A$23^BW$36))</f>
        <v/>
      </c>
      <c r="BX58">
        <f>IF($A$23="",0,$A$23^BX$36/(BX$35^BX$36+$A$23^BX$36))</f>
        <v/>
      </c>
      <c r="BY58">
        <f>IF($A$23="",0,$A$23^BY$36/(BY$35^BY$36+$A$23^BY$36))</f>
        <v/>
      </c>
      <c r="BZ58">
        <f>IF($A$23="",0,$A$23^BZ$36/(BZ$35^BZ$36+$A$23^BZ$36))</f>
        <v/>
      </c>
      <c r="CA58">
        <f>IF($A$23="",0,$A$23^CA$36/(CA$35^CA$36+$A$23^CA$36))</f>
        <v/>
      </c>
      <c r="CB58">
        <f>IF($A$23="",0,$A$23^CB$36/(CB$35^CB$36+$A$23^CB$36))</f>
        <v/>
      </c>
      <c r="CC58">
        <f>IF($A$23="",0,$A$23^CC$36/(CC$35^CC$36+$A$23^CC$36))</f>
        <v/>
      </c>
      <c r="CD58">
        <f>IF($A$23="",0,$A$23^CD$36/(CD$35^CD$36+$A$23^CD$36))</f>
        <v/>
      </c>
      <c r="CE58">
        <f>IF($A$23="",0,$A$23^CE$36/(CE$35^CE$36+$A$23^CE$36))</f>
        <v/>
      </c>
      <c r="CF58">
        <f>IF($A$23="",0,$A$23^CF$36/(CF$35^CF$36+$A$23^CF$36))</f>
        <v/>
      </c>
      <c r="CG58">
        <f>IF($A$23="",0,$A$23^CG$36/(CG$35^CG$36+$A$23^CG$36))</f>
        <v/>
      </c>
      <c r="CH58">
        <f>IF($A$23="",0,$A$23^CH$36/(CH$35^CH$36+$A$23^CH$36))</f>
        <v/>
      </c>
      <c r="CI58">
        <f>IF($A$23="",0,$A$23^CI$36/(CI$35^CI$36+$A$23^CI$36))</f>
        <v/>
      </c>
      <c r="CJ58">
        <f>IF($A$23="",0,$A$23^CJ$36/(CJ$35^CJ$36+$A$23^CJ$36))</f>
        <v/>
      </c>
      <c r="CK58">
        <f>IF($A$23="",0,$A$23^CK$36/(CK$35^CK$36+$A$23^CK$36))</f>
        <v/>
      </c>
      <c r="CL58">
        <f>IF($A$23="",0,$A$23^CL$36/(CL$35^CL$36+$A$23^CL$36))</f>
        <v/>
      </c>
      <c r="CM58">
        <f>IF($A$23="",0,$A$23^CM$36/(CM$35^CM$36+$A$23^CM$36))</f>
        <v/>
      </c>
      <c r="CN58">
        <f>IF($A$23="",0,$A$23^CN$36/(CN$35^CN$36+$A$23^CN$36))</f>
        <v/>
      </c>
      <c r="CO58">
        <f>IF($A$23="",0,$A$23^CO$36/(CO$35^CO$36+$A$23^CO$36))</f>
        <v/>
      </c>
      <c r="CP58">
        <f>IF($A$23="",0,$A$23^CP$36/(CP$35^CP$36+$A$23^CP$36))</f>
        <v/>
      </c>
      <c r="CQ58">
        <f>IF($A$23="",0,$A$23^CQ$36/(CQ$35^CQ$36+$A$23^CQ$36))</f>
        <v/>
      </c>
      <c r="CR58">
        <f>IF($A$23="",0,$A$23^CR$36/(CR$35^CR$36+$A$23^CR$36))</f>
        <v/>
      </c>
      <c r="CS58">
        <f>IF($A$23="",0,$A$23^CS$36/(CS$35^CS$36+$A$23^CS$36))</f>
        <v/>
      </c>
      <c r="CT58">
        <f>IF($A$23="",0,$A$23^CT$36/(CT$35^CT$36+$A$23^CT$36))</f>
        <v/>
      </c>
      <c r="CU58">
        <f>IF($A$23="",0,$A$23^CU$36/(CU$35^CU$36+$A$23^CU$36))</f>
        <v/>
      </c>
      <c r="CV58">
        <f>IF($A$23="",0,$A$23^CV$36/(CV$35^CV$36+$A$23^CV$36))</f>
        <v/>
      </c>
      <c r="CW58">
        <f>IF($A$23="",0,$A$23^CW$36/(CW$35^CW$36+$A$23^CW$36))</f>
        <v/>
      </c>
      <c r="CX58">
        <f>IF($A$23="",0,$A$23^CX$36/(CX$35^CX$36+$A$23^CX$36))</f>
        <v/>
      </c>
      <c r="CY58">
        <f>IF($A$23="",0,$A$23^CY$36/(CY$35^CY$36+$A$23^CY$36))</f>
        <v/>
      </c>
      <c r="CZ58">
        <f>IF($A$23="",0,$A$23^CZ$36/(CZ$35^CZ$36+$A$23^CZ$36))</f>
        <v/>
      </c>
      <c r="DA58">
        <f>IF($A$23="",0,$A$23^DA$36/(DA$35^DA$36+$A$23^DA$36))</f>
        <v/>
      </c>
      <c r="DB58">
        <f>IF($A$23="",0,$A$23^DB$36/(DB$35^DB$36+$A$23^DB$36))</f>
        <v/>
      </c>
      <c r="DC58">
        <f>IF($A$23="",0,$A$23^DC$36/(DC$35^DC$36+$A$23^DC$36))</f>
        <v/>
      </c>
      <c r="DD58">
        <f>IF($A$23="",0,$A$23^DD$36/(DD$35^DD$36+$A$23^DD$36))</f>
        <v/>
      </c>
      <c r="DE58">
        <f>IF($A$23="",0,$A$23^DE$36/(DE$35^DE$36+$A$23^DE$36))</f>
        <v/>
      </c>
      <c r="DF58">
        <f>IF($A$23="",0,$A$23^DF$36/(DF$35^DF$36+$A$23^DF$36))</f>
        <v/>
      </c>
      <c r="DG58">
        <f>IF($A$23="",0,$A$23^DG$36/(DG$35^DG$36+$A$23^DG$36))</f>
        <v/>
      </c>
      <c r="DH58">
        <f>IF($A$23="",0,$A$23^DH$36/(DH$35^DH$36+$A$23^DH$36))</f>
        <v/>
      </c>
      <c r="DI58">
        <f>IF($A$23="",0,$A$23^DI$36/(DI$35^DI$36+$A$23^DI$36))</f>
        <v/>
      </c>
      <c r="DJ58">
        <f>IF($A$23="",0,$A$23^DJ$36/(DJ$35^DJ$36+$A$23^DJ$36))</f>
        <v/>
      </c>
      <c r="DK58">
        <f>IF($A$23="",0,$A$23^DK$36/(DK$35^DK$36+$A$23^DK$36))</f>
        <v/>
      </c>
    </row>
    <row r="59">
      <c r="H59" t="n">
        <v>22</v>
      </c>
      <c r="I59" s="10">
        <f>IF($I$11="","",IF(H59=0,0,$I$13*H59^$I$12/($I$11^$I$12+H59^$I$12)))</f>
        <v/>
      </c>
      <c r="J59" s="18">
        <f>IF($I$11="","",IF(H59=0,"",I59-I58))</f>
        <v/>
      </c>
      <c r="K59" s="19">
        <f>IF($I$11="","",$I$6*I59-$I$7*H59)</f>
        <v/>
      </c>
      <c r="T59">
        <f>IF($A$24="",0,$A$24^T$36/(T$35^T$36+$A$24^T$36))</f>
        <v/>
      </c>
      <c r="U59">
        <f>IF($A$24="",0,$A$24^U$36/(U$35^U$36+$A$24^U$36))</f>
        <v/>
      </c>
      <c r="V59">
        <f>IF($A$24="",0,$A$24^V$36/(V$35^V$36+$A$24^V$36))</f>
        <v/>
      </c>
      <c r="W59">
        <f>IF($A$24="",0,$A$24^W$36/(W$35^W$36+$A$24^W$36))</f>
        <v/>
      </c>
      <c r="X59">
        <f>IF($A$24="",0,$A$24^X$36/(X$35^X$36+$A$24^X$36))</f>
        <v/>
      </c>
      <c r="Y59">
        <f>IF($A$24="",0,$A$24^Y$36/(Y$35^Y$36+$A$24^Y$36))</f>
        <v/>
      </c>
      <c r="Z59">
        <f>IF($A$24="",0,$A$24^Z$36/(Z$35^Z$36+$A$24^Z$36))</f>
        <v/>
      </c>
      <c r="AA59">
        <f>IF($A$24="",0,$A$24^AA$36/(AA$35^AA$36+$A$24^AA$36))</f>
        <v/>
      </c>
      <c r="AB59">
        <f>IF($A$24="",0,$A$24^AB$36/(AB$35^AB$36+$A$24^AB$36))</f>
        <v/>
      </c>
      <c r="AC59">
        <f>IF($A$24="",0,$A$24^AC$36/(AC$35^AC$36+$A$24^AC$36))</f>
        <v/>
      </c>
      <c r="AD59">
        <f>IF($A$24="",0,$A$24^AD$36/(AD$35^AD$36+$A$24^AD$36))</f>
        <v/>
      </c>
      <c r="AE59">
        <f>IF($A$24="",0,$A$24^AE$36/(AE$35^AE$36+$A$24^AE$36))</f>
        <v/>
      </c>
      <c r="AF59">
        <f>IF($A$24="",0,$A$24^AF$36/(AF$35^AF$36+$A$24^AF$36))</f>
        <v/>
      </c>
      <c r="AG59">
        <f>IF($A$24="",0,$A$24^AG$36/(AG$35^AG$36+$A$24^AG$36))</f>
        <v/>
      </c>
      <c r="AH59">
        <f>IF($A$24="",0,$A$24^AH$36/(AH$35^AH$36+$A$24^AH$36))</f>
        <v/>
      </c>
      <c r="AI59">
        <f>IF($A$24="",0,$A$24^AI$36/(AI$35^AI$36+$A$24^AI$36))</f>
        <v/>
      </c>
      <c r="AJ59">
        <f>IF($A$24="",0,$A$24^AJ$36/(AJ$35^AJ$36+$A$24^AJ$36))</f>
        <v/>
      </c>
      <c r="AK59">
        <f>IF($A$24="",0,$A$24^AK$36/(AK$35^AK$36+$A$24^AK$36))</f>
        <v/>
      </c>
      <c r="AL59">
        <f>IF($A$24="",0,$A$24^AL$36/(AL$35^AL$36+$A$24^AL$36))</f>
        <v/>
      </c>
      <c r="AM59">
        <f>IF($A$24="",0,$A$24^AM$36/(AM$35^AM$36+$A$24^AM$36))</f>
        <v/>
      </c>
      <c r="AN59">
        <f>IF($A$24="",0,$A$24^AN$36/(AN$35^AN$36+$A$24^AN$36))</f>
        <v/>
      </c>
      <c r="AO59">
        <f>IF($A$24="",0,$A$24^AO$36/(AO$35^AO$36+$A$24^AO$36))</f>
        <v/>
      </c>
      <c r="AP59">
        <f>IF($A$24="",0,$A$24^AP$36/(AP$35^AP$36+$A$24^AP$36))</f>
        <v/>
      </c>
      <c r="AQ59">
        <f>IF($A$24="",0,$A$24^AQ$36/(AQ$35^AQ$36+$A$24^AQ$36))</f>
        <v/>
      </c>
      <c r="AR59">
        <f>IF($A$24="",0,$A$24^AR$36/(AR$35^AR$36+$A$24^AR$36))</f>
        <v/>
      </c>
      <c r="AS59">
        <f>IF($A$24="",0,$A$24^AS$36/(AS$35^AS$36+$A$24^AS$36))</f>
        <v/>
      </c>
      <c r="AT59">
        <f>IF($A$24="",0,$A$24^AT$36/(AT$35^AT$36+$A$24^AT$36))</f>
        <v/>
      </c>
      <c r="AU59">
        <f>IF($A$24="",0,$A$24^AU$36/(AU$35^AU$36+$A$24^AU$36))</f>
        <v/>
      </c>
      <c r="AV59">
        <f>IF($A$24="",0,$A$24^AV$36/(AV$35^AV$36+$A$24^AV$36))</f>
        <v/>
      </c>
      <c r="AW59">
        <f>IF($A$24="",0,$A$24^AW$36/(AW$35^AW$36+$A$24^AW$36))</f>
        <v/>
      </c>
      <c r="AX59">
        <f>IF($A$24="",0,$A$24^AX$36/(AX$35^AX$36+$A$24^AX$36))</f>
        <v/>
      </c>
      <c r="AY59">
        <f>IF($A$24="",0,$A$24^AY$36/(AY$35^AY$36+$A$24^AY$36))</f>
        <v/>
      </c>
      <c r="AZ59">
        <f>IF($A$24="",0,$A$24^AZ$36/(AZ$35^AZ$36+$A$24^AZ$36))</f>
        <v/>
      </c>
      <c r="BA59">
        <f>IF($A$24="",0,$A$24^BA$36/(BA$35^BA$36+$A$24^BA$36))</f>
        <v/>
      </c>
      <c r="BB59">
        <f>IF($A$24="",0,$A$24^BB$36/(BB$35^BB$36+$A$24^BB$36))</f>
        <v/>
      </c>
      <c r="BC59">
        <f>IF($A$24="",0,$A$24^BC$36/(BC$35^BC$36+$A$24^BC$36))</f>
        <v/>
      </c>
      <c r="BD59">
        <f>IF($A$24="",0,$A$24^BD$36/(BD$35^BD$36+$A$24^BD$36))</f>
        <v/>
      </c>
      <c r="BE59">
        <f>IF($A$24="",0,$A$24^BE$36/(BE$35^BE$36+$A$24^BE$36))</f>
        <v/>
      </c>
      <c r="BF59">
        <f>IF($A$24="",0,$A$24^BF$36/(BF$35^BF$36+$A$24^BF$36))</f>
        <v/>
      </c>
      <c r="BG59">
        <f>IF($A$24="",0,$A$24^BG$36/(BG$35^BG$36+$A$24^BG$36))</f>
        <v/>
      </c>
      <c r="BH59">
        <f>IF($A$24="",0,$A$24^BH$36/(BH$35^BH$36+$A$24^BH$36))</f>
        <v/>
      </c>
      <c r="BI59">
        <f>IF($A$24="",0,$A$24^BI$36/(BI$35^BI$36+$A$24^BI$36))</f>
        <v/>
      </c>
      <c r="BJ59">
        <f>IF($A$24="",0,$A$24^BJ$36/(BJ$35^BJ$36+$A$24^BJ$36))</f>
        <v/>
      </c>
      <c r="BK59">
        <f>IF($A$24="",0,$A$24^BK$36/(BK$35^BK$36+$A$24^BK$36))</f>
        <v/>
      </c>
      <c r="BL59">
        <f>IF($A$24="",0,$A$24^BL$36/(BL$35^BL$36+$A$24^BL$36))</f>
        <v/>
      </c>
      <c r="BM59">
        <f>IF($A$24="",0,$A$24^BM$36/(BM$35^BM$36+$A$24^BM$36))</f>
        <v/>
      </c>
      <c r="BN59">
        <f>IF($A$24="",0,$A$24^BN$36/(BN$35^BN$36+$A$24^BN$36))</f>
        <v/>
      </c>
      <c r="BO59">
        <f>IF($A$24="",0,$A$24^BO$36/(BO$35^BO$36+$A$24^BO$36))</f>
        <v/>
      </c>
      <c r="BP59">
        <f>IF($A$24="",0,$A$24^BP$36/(BP$35^BP$36+$A$24^BP$36))</f>
        <v/>
      </c>
      <c r="BQ59">
        <f>IF($A$24="",0,$A$24^BQ$36/(BQ$35^BQ$36+$A$24^BQ$36))</f>
        <v/>
      </c>
      <c r="BR59">
        <f>IF($A$24="",0,$A$24^BR$36/(BR$35^BR$36+$A$24^BR$36))</f>
        <v/>
      </c>
      <c r="BS59">
        <f>IF($A$24="",0,$A$24^BS$36/(BS$35^BS$36+$A$24^BS$36))</f>
        <v/>
      </c>
      <c r="BT59">
        <f>IF($A$24="",0,$A$24^BT$36/(BT$35^BT$36+$A$24^BT$36))</f>
        <v/>
      </c>
      <c r="BU59">
        <f>IF($A$24="",0,$A$24^BU$36/(BU$35^BU$36+$A$24^BU$36))</f>
        <v/>
      </c>
      <c r="BV59">
        <f>IF($A$24="",0,$A$24^BV$36/(BV$35^BV$36+$A$24^BV$36))</f>
        <v/>
      </c>
      <c r="BW59">
        <f>IF($A$24="",0,$A$24^BW$36/(BW$35^BW$36+$A$24^BW$36))</f>
        <v/>
      </c>
      <c r="BX59">
        <f>IF($A$24="",0,$A$24^BX$36/(BX$35^BX$36+$A$24^BX$36))</f>
        <v/>
      </c>
      <c r="BY59">
        <f>IF($A$24="",0,$A$24^BY$36/(BY$35^BY$36+$A$24^BY$36))</f>
        <v/>
      </c>
      <c r="BZ59">
        <f>IF($A$24="",0,$A$24^BZ$36/(BZ$35^BZ$36+$A$24^BZ$36))</f>
        <v/>
      </c>
      <c r="CA59">
        <f>IF($A$24="",0,$A$24^CA$36/(CA$35^CA$36+$A$24^CA$36))</f>
        <v/>
      </c>
      <c r="CB59">
        <f>IF($A$24="",0,$A$24^CB$36/(CB$35^CB$36+$A$24^CB$36))</f>
        <v/>
      </c>
      <c r="CC59">
        <f>IF($A$24="",0,$A$24^CC$36/(CC$35^CC$36+$A$24^CC$36))</f>
        <v/>
      </c>
      <c r="CD59">
        <f>IF($A$24="",0,$A$24^CD$36/(CD$35^CD$36+$A$24^CD$36))</f>
        <v/>
      </c>
      <c r="CE59">
        <f>IF($A$24="",0,$A$24^CE$36/(CE$35^CE$36+$A$24^CE$36))</f>
        <v/>
      </c>
      <c r="CF59">
        <f>IF($A$24="",0,$A$24^CF$36/(CF$35^CF$36+$A$24^CF$36))</f>
        <v/>
      </c>
      <c r="CG59">
        <f>IF($A$24="",0,$A$24^CG$36/(CG$35^CG$36+$A$24^CG$36))</f>
        <v/>
      </c>
      <c r="CH59">
        <f>IF($A$24="",0,$A$24^CH$36/(CH$35^CH$36+$A$24^CH$36))</f>
        <v/>
      </c>
      <c r="CI59">
        <f>IF($A$24="",0,$A$24^CI$36/(CI$35^CI$36+$A$24^CI$36))</f>
        <v/>
      </c>
      <c r="CJ59">
        <f>IF($A$24="",0,$A$24^CJ$36/(CJ$35^CJ$36+$A$24^CJ$36))</f>
        <v/>
      </c>
      <c r="CK59">
        <f>IF($A$24="",0,$A$24^CK$36/(CK$35^CK$36+$A$24^CK$36))</f>
        <v/>
      </c>
      <c r="CL59">
        <f>IF($A$24="",0,$A$24^CL$36/(CL$35^CL$36+$A$24^CL$36))</f>
        <v/>
      </c>
      <c r="CM59">
        <f>IF($A$24="",0,$A$24^CM$36/(CM$35^CM$36+$A$24^CM$36))</f>
        <v/>
      </c>
      <c r="CN59">
        <f>IF($A$24="",0,$A$24^CN$36/(CN$35^CN$36+$A$24^CN$36))</f>
        <v/>
      </c>
      <c r="CO59">
        <f>IF($A$24="",0,$A$24^CO$36/(CO$35^CO$36+$A$24^CO$36))</f>
        <v/>
      </c>
      <c r="CP59">
        <f>IF($A$24="",0,$A$24^CP$36/(CP$35^CP$36+$A$24^CP$36))</f>
        <v/>
      </c>
      <c r="CQ59">
        <f>IF($A$24="",0,$A$24^CQ$36/(CQ$35^CQ$36+$A$24^CQ$36))</f>
        <v/>
      </c>
      <c r="CR59">
        <f>IF($A$24="",0,$A$24^CR$36/(CR$35^CR$36+$A$24^CR$36))</f>
        <v/>
      </c>
      <c r="CS59">
        <f>IF($A$24="",0,$A$24^CS$36/(CS$35^CS$36+$A$24^CS$36))</f>
        <v/>
      </c>
      <c r="CT59">
        <f>IF($A$24="",0,$A$24^CT$36/(CT$35^CT$36+$A$24^CT$36))</f>
        <v/>
      </c>
      <c r="CU59">
        <f>IF($A$24="",0,$A$24^CU$36/(CU$35^CU$36+$A$24^CU$36))</f>
        <v/>
      </c>
      <c r="CV59">
        <f>IF($A$24="",0,$A$24^CV$36/(CV$35^CV$36+$A$24^CV$36))</f>
        <v/>
      </c>
      <c r="CW59">
        <f>IF($A$24="",0,$A$24^CW$36/(CW$35^CW$36+$A$24^CW$36))</f>
        <v/>
      </c>
      <c r="CX59">
        <f>IF($A$24="",0,$A$24^CX$36/(CX$35^CX$36+$A$24^CX$36))</f>
        <v/>
      </c>
      <c r="CY59">
        <f>IF($A$24="",0,$A$24^CY$36/(CY$35^CY$36+$A$24^CY$36))</f>
        <v/>
      </c>
      <c r="CZ59">
        <f>IF($A$24="",0,$A$24^CZ$36/(CZ$35^CZ$36+$A$24^CZ$36))</f>
        <v/>
      </c>
      <c r="DA59">
        <f>IF($A$24="",0,$A$24^DA$36/(DA$35^DA$36+$A$24^DA$36))</f>
        <v/>
      </c>
      <c r="DB59">
        <f>IF($A$24="",0,$A$24^DB$36/(DB$35^DB$36+$A$24^DB$36))</f>
        <v/>
      </c>
      <c r="DC59">
        <f>IF($A$24="",0,$A$24^DC$36/(DC$35^DC$36+$A$24^DC$36))</f>
        <v/>
      </c>
      <c r="DD59">
        <f>IF($A$24="",0,$A$24^DD$36/(DD$35^DD$36+$A$24^DD$36))</f>
        <v/>
      </c>
      <c r="DE59">
        <f>IF($A$24="",0,$A$24^DE$36/(DE$35^DE$36+$A$24^DE$36))</f>
        <v/>
      </c>
      <c r="DF59">
        <f>IF($A$24="",0,$A$24^DF$36/(DF$35^DF$36+$A$24^DF$36))</f>
        <v/>
      </c>
      <c r="DG59">
        <f>IF($A$24="",0,$A$24^DG$36/(DG$35^DG$36+$A$24^DG$36))</f>
        <v/>
      </c>
      <c r="DH59">
        <f>IF($A$24="",0,$A$24^DH$36/(DH$35^DH$36+$A$24^DH$36))</f>
        <v/>
      </c>
      <c r="DI59">
        <f>IF($A$24="",0,$A$24^DI$36/(DI$35^DI$36+$A$24^DI$36))</f>
        <v/>
      </c>
      <c r="DJ59">
        <f>IF($A$24="",0,$A$24^DJ$36/(DJ$35^DJ$36+$A$24^DJ$36))</f>
        <v/>
      </c>
      <c r="DK59">
        <f>IF($A$24="",0,$A$24^DK$36/(DK$35^DK$36+$A$24^DK$36))</f>
        <v/>
      </c>
    </row>
    <row r="60">
      <c r="H60" t="n">
        <v>23</v>
      </c>
      <c r="I60" s="10">
        <f>IF($I$11="","",IF(H60=0,0,$I$13*H60^$I$12/($I$11^$I$12+H60^$I$12)))</f>
        <v/>
      </c>
      <c r="J60" s="18">
        <f>IF($I$11="","",IF(H60=0,"",I60-I59))</f>
        <v/>
      </c>
      <c r="K60" s="19">
        <f>IF($I$11="","",$I$6*I60-$I$7*H60)</f>
        <v/>
      </c>
      <c r="T60">
        <f>IF($A$25="",0,$A$25^T$36/(T$35^T$36+$A$25^T$36))</f>
        <v/>
      </c>
      <c r="U60">
        <f>IF($A$25="",0,$A$25^U$36/(U$35^U$36+$A$25^U$36))</f>
        <v/>
      </c>
      <c r="V60">
        <f>IF($A$25="",0,$A$25^V$36/(V$35^V$36+$A$25^V$36))</f>
        <v/>
      </c>
      <c r="W60">
        <f>IF($A$25="",0,$A$25^W$36/(W$35^W$36+$A$25^W$36))</f>
        <v/>
      </c>
      <c r="X60">
        <f>IF($A$25="",0,$A$25^X$36/(X$35^X$36+$A$25^X$36))</f>
        <v/>
      </c>
      <c r="Y60">
        <f>IF($A$25="",0,$A$25^Y$36/(Y$35^Y$36+$A$25^Y$36))</f>
        <v/>
      </c>
      <c r="Z60">
        <f>IF($A$25="",0,$A$25^Z$36/(Z$35^Z$36+$A$25^Z$36))</f>
        <v/>
      </c>
      <c r="AA60">
        <f>IF($A$25="",0,$A$25^AA$36/(AA$35^AA$36+$A$25^AA$36))</f>
        <v/>
      </c>
      <c r="AB60">
        <f>IF($A$25="",0,$A$25^AB$36/(AB$35^AB$36+$A$25^AB$36))</f>
        <v/>
      </c>
      <c r="AC60">
        <f>IF($A$25="",0,$A$25^AC$36/(AC$35^AC$36+$A$25^AC$36))</f>
        <v/>
      </c>
      <c r="AD60">
        <f>IF($A$25="",0,$A$25^AD$36/(AD$35^AD$36+$A$25^AD$36))</f>
        <v/>
      </c>
      <c r="AE60">
        <f>IF($A$25="",0,$A$25^AE$36/(AE$35^AE$36+$A$25^AE$36))</f>
        <v/>
      </c>
      <c r="AF60">
        <f>IF($A$25="",0,$A$25^AF$36/(AF$35^AF$36+$A$25^AF$36))</f>
        <v/>
      </c>
      <c r="AG60">
        <f>IF($A$25="",0,$A$25^AG$36/(AG$35^AG$36+$A$25^AG$36))</f>
        <v/>
      </c>
      <c r="AH60">
        <f>IF($A$25="",0,$A$25^AH$36/(AH$35^AH$36+$A$25^AH$36))</f>
        <v/>
      </c>
      <c r="AI60">
        <f>IF($A$25="",0,$A$25^AI$36/(AI$35^AI$36+$A$25^AI$36))</f>
        <v/>
      </c>
      <c r="AJ60">
        <f>IF($A$25="",0,$A$25^AJ$36/(AJ$35^AJ$36+$A$25^AJ$36))</f>
        <v/>
      </c>
      <c r="AK60">
        <f>IF($A$25="",0,$A$25^AK$36/(AK$35^AK$36+$A$25^AK$36))</f>
        <v/>
      </c>
      <c r="AL60">
        <f>IF($A$25="",0,$A$25^AL$36/(AL$35^AL$36+$A$25^AL$36))</f>
        <v/>
      </c>
      <c r="AM60">
        <f>IF($A$25="",0,$A$25^AM$36/(AM$35^AM$36+$A$25^AM$36))</f>
        <v/>
      </c>
      <c r="AN60">
        <f>IF($A$25="",0,$A$25^AN$36/(AN$35^AN$36+$A$25^AN$36))</f>
        <v/>
      </c>
      <c r="AO60">
        <f>IF($A$25="",0,$A$25^AO$36/(AO$35^AO$36+$A$25^AO$36))</f>
        <v/>
      </c>
      <c r="AP60">
        <f>IF($A$25="",0,$A$25^AP$36/(AP$35^AP$36+$A$25^AP$36))</f>
        <v/>
      </c>
      <c r="AQ60">
        <f>IF($A$25="",0,$A$25^AQ$36/(AQ$35^AQ$36+$A$25^AQ$36))</f>
        <v/>
      </c>
      <c r="AR60">
        <f>IF($A$25="",0,$A$25^AR$36/(AR$35^AR$36+$A$25^AR$36))</f>
        <v/>
      </c>
      <c r="AS60">
        <f>IF($A$25="",0,$A$25^AS$36/(AS$35^AS$36+$A$25^AS$36))</f>
        <v/>
      </c>
      <c r="AT60">
        <f>IF($A$25="",0,$A$25^AT$36/(AT$35^AT$36+$A$25^AT$36))</f>
        <v/>
      </c>
      <c r="AU60">
        <f>IF($A$25="",0,$A$25^AU$36/(AU$35^AU$36+$A$25^AU$36))</f>
        <v/>
      </c>
      <c r="AV60">
        <f>IF($A$25="",0,$A$25^AV$36/(AV$35^AV$36+$A$25^AV$36))</f>
        <v/>
      </c>
      <c r="AW60">
        <f>IF($A$25="",0,$A$25^AW$36/(AW$35^AW$36+$A$25^AW$36))</f>
        <v/>
      </c>
      <c r="AX60">
        <f>IF($A$25="",0,$A$25^AX$36/(AX$35^AX$36+$A$25^AX$36))</f>
        <v/>
      </c>
      <c r="AY60">
        <f>IF($A$25="",0,$A$25^AY$36/(AY$35^AY$36+$A$25^AY$36))</f>
        <v/>
      </c>
      <c r="AZ60">
        <f>IF($A$25="",0,$A$25^AZ$36/(AZ$35^AZ$36+$A$25^AZ$36))</f>
        <v/>
      </c>
      <c r="BA60">
        <f>IF($A$25="",0,$A$25^BA$36/(BA$35^BA$36+$A$25^BA$36))</f>
        <v/>
      </c>
      <c r="BB60">
        <f>IF($A$25="",0,$A$25^BB$36/(BB$35^BB$36+$A$25^BB$36))</f>
        <v/>
      </c>
      <c r="BC60">
        <f>IF($A$25="",0,$A$25^BC$36/(BC$35^BC$36+$A$25^BC$36))</f>
        <v/>
      </c>
      <c r="BD60">
        <f>IF($A$25="",0,$A$25^BD$36/(BD$35^BD$36+$A$25^BD$36))</f>
        <v/>
      </c>
      <c r="BE60">
        <f>IF($A$25="",0,$A$25^BE$36/(BE$35^BE$36+$A$25^BE$36))</f>
        <v/>
      </c>
      <c r="BF60">
        <f>IF($A$25="",0,$A$25^BF$36/(BF$35^BF$36+$A$25^BF$36))</f>
        <v/>
      </c>
      <c r="BG60">
        <f>IF($A$25="",0,$A$25^BG$36/(BG$35^BG$36+$A$25^BG$36))</f>
        <v/>
      </c>
      <c r="BH60">
        <f>IF($A$25="",0,$A$25^BH$36/(BH$35^BH$36+$A$25^BH$36))</f>
        <v/>
      </c>
      <c r="BI60">
        <f>IF($A$25="",0,$A$25^BI$36/(BI$35^BI$36+$A$25^BI$36))</f>
        <v/>
      </c>
      <c r="BJ60">
        <f>IF($A$25="",0,$A$25^BJ$36/(BJ$35^BJ$36+$A$25^BJ$36))</f>
        <v/>
      </c>
      <c r="BK60">
        <f>IF($A$25="",0,$A$25^BK$36/(BK$35^BK$36+$A$25^BK$36))</f>
        <v/>
      </c>
      <c r="BL60">
        <f>IF($A$25="",0,$A$25^BL$36/(BL$35^BL$36+$A$25^BL$36))</f>
        <v/>
      </c>
      <c r="BM60">
        <f>IF($A$25="",0,$A$25^BM$36/(BM$35^BM$36+$A$25^BM$36))</f>
        <v/>
      </c>
      <c r="BN60">
        <f>IF($A$25="",0,$A$25^BN$36/(BN$35^BN$36+$A$25^BN$36))</f>
        <v/>
      </c>
      <c r="BO60">
        <f>IF($A$25="",0,$A$25^BO$36/(BO$35^BO$36+$A$25^BO$36))</f>
        <v/>
      </c>
      <c r="BP60">
        <f>IF($A$25="",0,$A$25^BP$36/(BP$35^BP$36+$A$25^BP$36))</f>
        <v/>
      </c>
      <c r="BQ60">
        <f>IF($A$25="",0,$A$25^BQ$36/(BQ$35^BQ$36+$A$25^BQ$36))</f>
        <v/>
      </c>
      <c r="BR60">
        <f>IF($A$25="",0,$A$25^BR$36/(BR$35^BR$36+$A$25^BR$36))</f>
        <v/>
      </c>
      <c r="BS60">
        <f>IF($A$25="",0,$A$25^BS$36/(BS$35^BS$36+$A$25^BS$36))</f>
        <v/>
      </c>
      <c r="BT60">
        <f>IF($A$25="",0,$A$25^BT$36/(BT$35^BT$36+$A$25^BT$36))</f>
        <v/>
      </c>
      <c r="BU60">
        <f>IF($A$25="",0,$A$25^BU$36/(BU$35^BU$36+$A$25^BU$36))</f>
        <v/>
      </c>
      <c r="BV60">
        <f>IF($A$25="",0,$A$25^BV$36/(BV$35^BV$36+$A$25^BV$36))</f>
        <v/>
      </c>
      <c r="BW60">
        <f>IF($A$25="",0,$A$25^BW$36/(BW$35^BW$36+$A$25^BW$36))</f>
        <v/>
      </c>
      <c r="BX60">
        <f>IF($A$25="",0,$A$25^BX$36/(BX$35^BX$36+$A$25^BX$36))</f>
        <v/>
      </c>
      <c r="BY60">
        <f>IF($A$25="",0,$A$25^BY$36/(BY$35^BY$36+$A$25^BY$36))</f>
        <v/>
      </c>
      <c r="BZ60">
        <f>IF($A$25="",0,$A$25^BZ$36/(BZ$35^BZ$36+$A$25^BZ$36))</f>
        <v/>
      </c>
      <c r="CA60">
        <f>IF($A$25="",0,$A$25^CA$36/(CA$35^CA$36+$A$25^CA$36))</f>
        <v/>
      </c>
      <c r="CB60">
        <f>IF($A$25="",0,$A$25^CB$36/(CB$35^CB$36+$A$25^CB$36))</f>
        <v/>
      </c>
      <c r="CC60">
        <f>IF($A$25="",0,$A$25^CC$36/(CC$35^CC$36+$A$25^CC$36))</f>
        <v/>
      </c>
      <c r="CD60">
        <f>IF($A$25="",0,$A$25^CD$36/(CD$35^CD$36+$A$25^CD$36))</f>
        <v/>
      </c>
      <c r="CE60">
        <f>IF($A$25="",0,$A$25^CE$36/(CE$35^CE$36+$A$25^CE$36))</f>
        <v/>
      </c>
      <c r="CF60">
        <f>IF($A$25="",0,$A$25^CF$36/(CF$35^CF$36+$A$25^CF$36))</f>
        <v/>
      </c>
      <c r="CG60">
        <f>IF($A$25="",0,$A$25^CG$36/(CG$35^CG$36+$A$25^CG$36))</f>
        <v/>
      </c>
      <c r="CH60">
        <f>IF($A$25="",0,$A$25^CH$36/(CH$35^CH$36+$A$25^CH$36))</f>
        <v/>
      </c>
      <c r="CI60">
        <f>IF($A$25="",0,$A$25^CI$36/(CI$35^CI$36+$A$25^CI$36))</f>
        <v/>
      </c>
      <c r="CJ60">
        <f>IF($A$25="",0,$A$25^CJ$36/(CJ$35^CJ$36+$A$25^CJ$36))</f>
        <v/>
      </c>
      <c r="CK60">
        <f>IF($A$25="",0,$A$25^CK$36/(CK$35^CK$36+$A$25^CK$36))</f>
        <v/>
      </c>
      <c r="CL60">
        <f>IF($A$25="",0,$A$25^CL$36/(CL$35^CL$36+$A$25^CL$36))</f>
        <v/>
      </c>
      <c r="CM60">
        <f>IF($A$25="",0,$A$25^CM$36/(CM$35^CM$36+$A$25^CM$36))</f>
        <v/>
      </c>
      <c r="CN60">
        <f>IF($A$25="",0,$A$25^CN$36/(CN$35^CN$36+$A$25^CN$36))</f>
        <v/>
      </c>
      <c r="CO60">
        <f>IF($A$25="",0,$A$25^CO$36/(CO$35^CO$36+$A$25^CO$36))</f>
        <v/>
      </c>
      <c r="CP60">
        <f>IF($A$25="",0,$A$25^CP$36/(CP$35^CP$36+$A$25^CP$36))</f>
        <v/>
      </c>
      <c r="CQ60">
        <f>IF($A$25="",0,$A$25^CQ$36/(CQ$35^CQ$36+$A$25^CQ$36))</f>
        <v/>
      </c>
      <c r="CR60">
        <f>IF($A$25="",0,$A$25^CR$36/(CR$35^CR$36+$A$25^CR$36))</f>
        <v/>
      </c>
      <c r="CS60">
        <f>IF($A$25="",0,$A$25^CS$36/(CS$35^CS$36+$A$25^CS$36))</f>
        <v/>
      </c>
      <c r="CT60">
        <f>IF($A$25="",0,$A$25^CT$36/(CT$35^CT$36+$A$25^CT$36))</f>
        <v/>
      </c>
      <c r="CU60">
        <f>IF($A$25="",0,$A$25^CU$36/(CU$35^CU$36+$A$25^CU$36))</f>
        <v/>
      </c>
      <c r="CV60">
        <f>IF($A$25="",0,$A$25^CV$36/(CV$35^CV$36+$A$25^CV$36))</f>
        <v/>
      </c>
      <c r="CW60">
        <f>IF($A$25="",0,$A$25^CW$36/(CW$35^CW$36+$A$25^CW$36))</f>
        <v/>
      </c>
      <c r="CX60">
        <f>IF($A$25="",0,$A$25^CX$36/(CX$35^CX$36+$A$25^CX$36))</f>
        <v/>
      </c>
      <c r="CY60">
        <f>IF($A$25="",0,$A$25^CY$36/(CY$35^CY$36+$A$25^CY$36))</f>
        <v/>
      </c>
      <c r="CZ60">
        <f>IF($A$25="",0,$A$25^CZ$36/(CZ$35^CZ$36+$A$25^CZ$36))</f>
        <v/>
      </c>
      <c r="DA60">
        <f>IF($A$25="",0,$A$25^DA$36/(DA$35^DA$36+$A$25^DA$36))</f>
        <v/>
      </c>
      <c r="DB60">
        <f>IF($A$25="",0,$A$25^DB$36/(DB$35^DB$36+$A$25^DB$36))</f>
        <v/>
      </c>
      <c r="DC60">
        <f>IF($A$25="",0,$A$25^DC$36/(DC$35^DC$36+$A$25^DC$36))</f>
        <v/>
      </c>
      <c r="DD60">
        <f>IF($A$25="",0,$A$25^DD$36/(DD$35^DD$36+$A$25^DD$36))</f>
        <v/>
      </c>
      <c r="DE60">
        <f>IF($A$25="",0,$A$25^DE$36/(DE$35^DE$36+$A$25^DE$36))</f>
        <v/>
      </c>
      <c r="DF60">
        <f>IF($A$25="",0,$A$25^DF$36/(DF$35^DF$36+$A$25^DF$36))</f>
        <v/>
      </c>
      <c r="DG60">
        <f>IF($A$25="",0,$A$25^DG$36/(DG$35^DG$36+$A$25^DG$36))</f>
        <v/>
      </c>
      <c r="DH60">
        <f>IF($A$25="",0,$A$25^DH$36/(DH$35^DH$36+$A$25^DH$36))</f>
        <v/>
      </c>
      <c r="DI60">
        <f>IF($A$25="",0,$A$25^DI$36/(DI$35^DI$36+$A$25^DI$36))</f>
        <v/>
      </c>
      <c r="DJ60">
        <f>IF($A$25="",0,$A$25^DJ$36/(DJ$35^DJ$36+$A$25^DJ$36))</f>
        <v/>
      </c>
      <c r="DK60">
        <f>IF($A$25="",0,$A$25^DK$36/(DK$35^DK$36+$A$25^DK$36))</f>
        <v/>
      </c>
    </row>
    <row r="61">
      <c r="H61" t="n">
        <v>24</v>
      </c>
      <c r="I61" s="10">
        <f>IF($I$11="","",IF(H61=0,0,$I$13*H61^$I$12/($I$11^$I$12+H61^$I$12)))</f>
        <v/>
      </c>
      <c r="J61" s="18">
        <f>IF($I$11="","",IF(H61=0,"",I61-I60))</f>
        <v/>
      </c>
      <c r="K61" s="19">
        <f>IF($I$11="","",$I$6*I61-$I$7*H61)</f>
        <v/>
      </c>
      <c r="T61">
        <f>IF($A$26="",0,$A$26^T$36/(T$35^T$36+$A$26^T$36))</f>
        <v/>
      </c>
      <c r="U61">
        <f>IF($A$26="",0,$A$26^U$36/(U$35^U$36+$A$26^U$36))</f>
        <v/>
      </c>
      <c r="V61">
        <f>IF($A$26="",0,$A$26^V$36/(V$35^V$36+$A$26^V$36))</f>
        <v/>
      </c>
      <c r="W61">
        <f>IF($A$26="",0,$A$26^W$36/(W$35^W$36+$A$26^W$36))</f>
        <v/>
      </c>
      <c r="X61">
        <f>IF($A$26="",0,$A$26^X$36/(X$35^X$36+$A$26^X$36))</f>
        <v/>
      </c>
      <c r="Y61">
        <f>IF($A$26="",0,$A$26^Y$36/(Y$35^Y$36+$A$26^Y$36))</f>
        <v/>
      </c>
      <c r="Z61">
        <f>IF($A$26="",0,$A$26^Z$36/(Z$35^Z$36+$A$26^Z$36))</f>
        <v/>
      </c>
      <c r="AA61">
        <f>IF($A$26="",0,$A$26^AA$36/(AA$35^AA$36+$A$26^AA$36))</f>
        <v/>
      </c>
      <c r="AB61">
        <f>IF($A$26="",0,$A$26^AB$36/(AB$35^AB$36+$A$26^AB$36))</f>
        <v/>
      </c>
      <c r="AC61">
        <f>IF($A$26="",0,$A$26^AC$36/(AC$35^AC$36+$A$26^AC$36))</f>
        <v/>
      </c>
      <c r="AD61">
        <f>IF($A$26="",0,$A$26^AD$36/(AD$35^AD$36+$A$26^AD$36))</f>
        <v/>
      </c>
      <c r="AE61">
        <f>IF($A$26="",0,$A$26^AE$36/(AE$35^AE$36+$A$26^AE$36))</f>
        <v/>
      </c>
      <c r="AF61">
        <f>IF($A$26="",0,$A$26^AF$36/(AF$35^AF$36+$A$26^AF$36))</f>
        <v/>
      </c>
      <c r="AG61">
        <f>IF($A$26="",0,$A$26^AG$36/(AG$35^AG$36+$A$26^AG$36))</f>
        <v/>
      </c>
      <c r="AH61">
        <f>IF($A$26="",0,$A$26^AH$36/(AH$35^AH$36+$A$26^AH$36))</f>
        <v/>
      </c>
      <c r="AI61">
        <f>IF($A$26="",0,$A$26^AI$36/(AI$35^AI$36+$A$26^AI$36))</f>
        <v/>
      </c>
      <c r="AJ61">
        <f>IF($A$26="",0,$A$26^AJ$36/(AJ$35^AJ$36+$A$26^AJ$36))</f>
        <v/>
      </c>
      <c r="AK61">
        <f>IF($A$26="",0,$A$26^AK$36/(AK$35^AK$36+$A$26^AK$36))</f>
        <v/>
      </c>
      <c r="AL61">
        <f>IF($A$26="",0,$A$26^AL$36/(AL$35^AL$36+$A$26^AL$36))</f>
        <v/>
      </c>
      <c r="AM61">
        <f>IF($A$26="",0,$A$26^AM$36/(AM$35^AM$36+$A$26^AM$36))</f>
        <v/>
      </c>
      <c r="AN61">
        <f>IF($A$26="",0,$A$26^AN$36/(AN$35^AN$36+$A$26^AN$36))</f>
        <v/>
      </c>
      <c r="AO61">
        <f>IF($A$26="",0,$A$26^AO$36/(AO$35^AO$36+$A$26^AO$36))</f>
        <v/>
      </c>
      <c r="AP61">
        <f>IF($A$26="",0,$A$26^AP$36/(AP$35^AP$36+$A$26^AP$36))</f>
        <v/>
      </c>
      <c r="AQ61">
        <f>IF($A$26="",0,$A$26^AQ$36/(AQ$35^AQ$36+$A$26^AQ$36))</f>
        <v/>
      </c>
      <c r="AR61">
        <f>IF($A$26="",0,$A$26^AR$36/(AR$35^AR$36+$A$26^AR$36))</f>
        <v/>
      </c>
      <c r="AS61">
        <f>IF($A$26="",0,$A$26^AS$36/(AS$35^AS$36+$A$26^AS$36))</f>
        <v/>
      </c>
      <c r="AT61">
        <f>IF($A$26="",0,$A$26^AT$36/(AT$35^AT$36+$A$26^AT$36))</f>
        <v/>
      </c>
      <c r="AU61">
        <f>IF($A$26="",0,$A$26^AU$36/(AU$35^AU$36+$A$26^AU$36))</f>
        <v/>
      </c>
      <c r="AV61">
        <f>IF($A$26="",0,$A$26^AV$36/(AV$35^AV$36+$A$26^AV$36))</f>
        <v/>
      </c>
      <c r="AW61">
        <f>IF($A$26="",0,$A$26^AW$36/(AW$35^AW$36+$A$26^AW$36))</f>
        <v/>
      </c>
      <c r="AX61">
        <f>IF($A$26="",0,$A$26^AX$36/(AX$35^AX$36+$A$26^AX$36))</f>
        <v/>
      </c>
      <c r="AY61">
        <f>IF($A$26="",0,$A$26^AY$36/(AY$35^AY$36+$A$26^AY$36))</f>
        <v/>
      </c>
      <c r="AZ61">
        <f>IF($A$26="",0,$A$26^AZ$36/(AZ$35^AZ$36+$A$26^AZ$36))</f>
        <v/>
      </c>
      <c r="BA61">
        <f>IF($A$26="",0,$A$26^BA$36/(BA$35^BA$36+$A$26^BA$36))</f>
        <v/>
      </c>
      <c r="BB61">
        <f>IF($A$26="",0,$A$26^BB$36/(BB$35^BB$36+$A$26^BB$36))</f>
        <v/>
      </c>
      <c r="BC61">
        <f>IF($A$26="",0,$A$26^BC$36/(BC$35^BC$36+$A$26^BC$36))</f>
        <v/>
      </c>
      <c r="BD61">
        <f>IF($A$26="",0,$A$26^BD$36/(BD$35^BD$36+$A$26^BD$36))</f>
        <v/>
      </c>
      <c r="BE61">
        <f>IF($A$26="",0,$A$26^BE$36/(BE$35^BE$36+$A$26^BE$36))</f>
        <v/>
      </c>
      <c r="BF61">
        <f>IF($A$26="",0,$A$26^BF$36/(BF$35^BF$36+$A$26^BF$36))</f>
        <v/>
      </c>
      <c r="BG61">
        <f>IF($A$26="",0,$A$26^BG$36/(BG$35^BG$36+$A$26^BG$36))</f>
        <v/>
      </c>
      <c r="BH61">
        <f>IF($A$26="",0,$A$26^BH$36/(BH$35^BH$36+$A$26^BH$36))</f>
        <v/>
      </c>
      <c r="BI61">
        <f>IF($A$26="",0,$A$26^BI$36/(BI$35^BI$36+$A$26^BI$36))</f>
        <v/>
      </c>
      <c r="BJ61">
        <f>IF($A$26="",0,$A$26^BJ$36/(BJ$35^BJ$36+$A$26^BJ$36))</f>
        <v/>
      </c>
      <c r="BK61">
        <f>IF($A$26="",0,$A$26^BK$36/(BK$35^BK$36+$A$26^BK$36))</f>
        <v/>
      </c>
      <c r="BL61">
        <f>IF($A$26="",0,$A$26^BL$36/(BL$35^BL$36+$A$26^BL$36))</f>
        <v/>
      </c>
      <c r="BM61">
        <f>IF($A$26="",0,$A$26^BM$36/(BM$35^BM$36+$A$26^BM$36))</f>
        <v/>
      </c>
      <c r="BN61">
        <f>IF($A$26="",0,$A$26^BN$36/(BN$35^BN$36+$A$26^BN$36))</f>
        <v/>
      </c>
      <c r="BO61">
        <f>IF($A$26="",0,$A$26^BO$36/(BO$35^BO$36+$A$26^BO$36))</f>
        <v/>
      </c>
      <c r="BP61">
        <f>IF($A$26="",0,$A$26^BP$36/(BP$35^BP$36+$A$26^BP$36))</f>
        <v/>
      </c>
      <c r="BQ61">
        <f>IF($A$26="",0,$A$26^BQ$36/(BQ$35^BQ$36+$A$26^BQ$36))</f>
        <v/>
      </c>
      <c r="BR61">
        <f>IF($A$26="",0,$A$26^BR$36/(BR$35^BR$36+$A$26^BR$36))</f>
        <v/>
      </c>
      <c r="BS61">
        <f>IF($A$26="",0,$A$26^BS$36/(BS$35^BS$36+$A$26^BS$36))</f>
        <v/>
      </c>
      <c r="BT61">
        <f>IF($A$26="",0,$A$26^BT$36/(BT$35^BT$36+$A$26^BT$36))</f>
        <v/>
      </c>
      <c r="BU61">
        <f>IF($A$26="",0,$A$26^BU$36/(BU$35^BU$36+$A$26^BU$36))</f>
        <v/>
      </c>
      <c r="BV61">
        <f>IF($A$26="",0,$A$26^BV$36/(BV$35^BV$36+$A$26^BV$36))</f>
        <v/>
      </c>
      <c r="BW61">
        <f>IF($A$26="",0,$A$26^BW$36/(BW$35^BW$36+$A$26^BW$36))</f>
        <v/>
      </c>
      <c r="BX61">
        <f>IF($A$26="",0,$A$26^BX$36/(BX$35^BX$36+$A$26^BX$36))</f>
        <v/>
      </c>
      <c r="BY61">
        <f>IF($A$26="",0,$A$26^BY$36/(BY$35^BY$36+$A$26^BY$36))</f>
        <v/>
      </c>
      <c r="BZ61">
        <f>IF($A$26="",0,$A$26^BZ$36/(BZ$35^BZ$36+$A$26^BZ$36))</f>
        <v/>
      </c>
      <c r="CA61">
        <f>IF($A$26="",0,$A$26^CA$36/(CA$35^CA$36+$A$26^CA$36))</f>
        <v/>
      </c>
      <c r="CB61">
        <f>IF($A$26="",0,$A$26^CB$36/(CB$35^CB$36+$A$26^CB$36))</f>
        <v/>
      </c>
      <c r="CC61">
        <f>IF($A$26="",0,$A$26^CC$36/(CC$35^CC$36+$A$26^CC$36))</f>
        <v/>
      </c>
      <c r="CD61">
        <f>IF($A$26="",0,$A$26^CD$36/(CD$35^CD$36+$A$26^CD$36))</f>
        <v/>
      </c>
      <c r="CE61">
        <f>IF($A$26="",0,$A$26^CE$36/(CE$35^CE$36+$A$26^CE$36))</f>
        <v/>
      </c>
      <c r="CF61">
        <f>IF($A$26="",0,$A$26^CF$36/(CF$35^CF$36+$A$26^CF$36))</f>
        <v/>
      </c>
      <c r="CG61">
        <f>IF($A$26="",0,$A$26^CG$36/(CG$35^CG$36+$A$26^CG$36))</f>
        <v/>
      </c>
      <c r="CH61">
        <f>IF($A$26="",0,$A$26^CH$36/(CH$35^CH$36+$A$26^CH$36))</f>
        <v/>
      </c>
      <c r="CI61">
        <f>IF($A$26="",0,$A$26^CI$36/(CI$35^CI$36+$A$26^CI$36))</f>
        <v/>
      </c>
      <c r="CJ61">
        <f>IF($A$26="",0,$A$26^CJ$36/(CJ$35^CJ$36+$A$26^CJ$36))</f>
        <v/>
      </c>
      <c r="CK61">
        <f>IF($A$26="",0,$A$26^CK$36/(CK$35^CK$36+$A$26^CK$36))</f>
        <v/>
      </c>
      <c r="CL61">
        <f>IF($A$26="",0,$A$26^CL$36/(CL$35^CL$36+$A$26^CL$36))</f>
        <v/>
      </c>
      <c r="CM61">
        <f>IF($A$26="",0,$A$26^CM$36/(CM$35^CM$36+$A$26^CM$36))</f>
        <v/>
      </c>
      <c r="CN61">
        <f>IF($A$26="",0,$A$26^CN$36/(CN$35^CN$36+$A$26^CN$36))</f>
        <v/>
      </c>
      <c r="CO61">
        <f>IF($A$26="",0,$A$26^CO$36/(CO$35^CO$36+$A$26^CO$36))</f>
        <v/>
      </c>
      <c r="CP61">
        <f>IF($A$26="",0,$A$26^CP$36/(CP$35^CP$36+$A$26^CP$36))</f>
        <v/>
      </c>
      <c r="CQ61">
        <f>IF($A$26="",0,$A$26^CQ$36/(CQ$35^CQ$36+$A$26^CQ$36))</f>
        <v/>
      </c>
      <c r="CR61">
        <f>IF($A$26="",0,$A$26^CR$36/(CR$35^CR$36+$A$26^CR$36))</f>
        <v/>
      </c>
      <c r="CS61">
        <f>IF($A$26="",0,$A$26^CS$36/(CS$35^CS$36+$A$26^CS$36))</f>
        <v/>
      </c>
      <c r="CT61">
        <f>IF($A$26="",0,$A$26^CT$36/(CT$35^CT$36+$A$26^CT$36))</f>
        <v/>
      </c>
      <c r="CU61">
        <f>IF($A$26="",0,$A$26^CU$36/(CU$35^CU$36+$A$26^CU$36))</f>
        <v/>
      </c>
      <c r="CV61">
        <f>IF($A$26="",0,$A$26^CV$36/(CV$35^CV$36+$A$26^CV$36))</f>
        <v/>
      </c>
      <c r="CW61">
        <f>IF($A$26="",0,$A$26^CW$36/(CW$35^CW$36+$A$26^CW$36))</f>
        <v/>
      </c>
      <c r="CX61">
        <f>IF($A$26="",0,$A$26^CX$36/(CX$35^CX$36+$A$26^CX$36))</f>
        <v/>
      </c>
      <c r="CY61">
        <f>IF($A$26="",0,$A$26^CY$36/(CY$35^CY$36+$A$26^CY$36))</f>
        <v/>
      </c>
      <c r="CZ61">
        <f>IF($A$26="",0,$A$26^CZ$36/(CZ$35^CZ$36+$A$26^CZ$36))</f>
        <v/>
      </c>
      <c r="DA61">
        <f>IF($A$26="",0,$A$26^DA$36/(DA$35^DA$36+$A$26^DA$36))</f>
        <v/>
      </c>
      <c r="DB61">
        <f>IF($A$26="",0,$A$26^DB$36/(DB$35^DB$36+$A$26^DB$36))</f>
        <v/>
      </c>
      <c r="DC61">
        <f>IF($A$26="",0,$A$26^DC$36/(DC$35^DC$36+$A$26^DC$36))</f>
        <v/>
      </c>
      <c r="DD61">
        <f>IF($A$26="",0,$A$26^DD$36/(DD$35^DD$36+$A$26^DD$36))</f>
        <v/>
      </c>
      <c r="DE61">
        <f>IF($A$26="",0,$A$26^DE$36/(DE$35^DE$36+$A$26^DE$36))</f>
        <v/>
      </c>
      <c r="DF61">
        <f>IF($A$26="",0,$A$26^DF$36/(DF$35^DF$36+$A$26^DF$36))</f>
        <v/>
      </c>
      <c r="DG61">
        <f>IF($A$26="",0,$A$26^DG$36/(DG$35^DG$36+$A$26^DG$36))</f>
        <v/>
      </c>
      <c r="DH61">
        <f>IF($A$26="",0,$A$26^DH$36/(DH$35^DH$36+$A$26^DH$36))</f>
        <v/>
      </c>
      <c r="DI61">
        <f>IF($A$26="",0,$A$26^DI$36/(DI$35^DI$36+$A$26^DI$36))</f>
        <v/>
      </c>
      <c r="DJ61">
        <f>IF($A$26="",0,$A$26^DJ$36/(DJ$35^DJ$36+$A$26^DJ$36))</f>
        <v/>
      </c>
      <c r="DK61">
        <f>IF($A$26="",0,$A$26^DK$36/(DK$35^DK$36+$A$26^DK$36))</f>
        <v/>
      </c>
    </row>
    <row r="62">
      <c r="H62" t="n">
        <v>25</v>
      </c>
      <c r="I62" s="10">
        <f>IF($I$11="","",IF(H62=0,0,$I$13*H62^$I$12/($I$11^$I$12+H62^$I$12)))</f>
        <v/>
      </c>
      <c r="J62" s="18">
        <f>IF($I$11="","",IF(H62=0,"",I62-I61))</f>
        <v/>
      </c>
      <c r="K62" s="19">
        <f>IF($I$11="","",$I$6*I62-$I$7*H62)</f>
        <v/>
      </c>
      <c r="T62">
        <f>IF($A$27="",0,$A$27^T$36/(T$35^T$36+$A$27^T$36))</f>
        <v/>
      </c>
      <c r="U62">
        <f>IF($A$27="",0,$A$27^U$36/(U$35^U$36+$A$27^U$36))</f>
        <v/>
      </c>
      <c r="V62">
        <f>IF($A$27="",0,$A$27^V$36/(V$35^V$36+$A$27^V$36))</f>
        <v/>
      </c>
      <c r="W62">
        <f>IF($A$27="",0,$A$27^W$36/(W$35^W$36+$A$27^W$36))</f>
        <v/>
      </c>
      <c r="X62">
        <f>IF($A$27="",0,$A$27^X$36/(X$35^X$36+$A$27^X$36))</f>
        <v/>
      </c>
      <c r="Y62">
        <f>IF($A$27="",0,$A$27^Y$36/(Y$35^Y$36+$A$27^Y$36))</f>
        <v/>
      </c>
      <c r="Z62">
        <f>IF($A$27="",0,$A$27^Z$36/(Z$35^Z$36+$A$27^Z$36))</f>
        <v/>
      </c>
      <c r="AA62">
        <f>IF($A$27="",0,$A$27^AA$36/(AA$35^AA$36+$A$27^AA$36))</f>
        <v/>
      </c>
      <c r="AB62">
        <f>IF($A$27="",0,$A$27^AB$36/(AB$35^AB$36+$A$27^AB$36))</f>
        <v/>
      </c>
      <c r="AC62">
        <f>IF($A$27="",0,$A$27^AC$36/(AC$35^AC$36+$A$27^AC$36))</f>
        <v/>
      </c>
      <c r="AD62">
        <f>IF($A$27="",0,$A$27^AD$36/(AD$35^AD$36+$A$27^AD$36))</f>
        <v/>
      </c>
      <c r="AE62">
        <f>IF($A$27="",0,$A$27^AE$36/(AE$35^AE$36+$A$27^AE$36))</f>
        <v/>
      </c>
      <c r="AF62">
        <f>IF($A$27="",0,$A$27^AF$36/(AF$35^AF$36+$A$27^AF$36))</f>
        <v/>
      </c>
      <c r="AG62">
        <f>IF($A$27="",0,$A$27^AG$36/(AG$35^AG$36+$A$27^AG$36))</f>
        <v/>
      </c>
      <c r="AH62">
        <f>IF($A$27="",0,$A$27^AH$36/(AH$35^AH$36+$A$27^AH$36))</f>
        <v/>
      </c>
      <c r="AI62">
        <f>IF($A$27="",0,$A$27^AI$36/(AI$35^AI$36+$A$27^AI$36))</f>
        <v/>
      </c>
      <c r="AJ62">
        <f>IF($A$27="",0,$A$27^AJ$36/(AJ$35^AJ$36+$A$27^AJ$36))</f>
        <v/>
      </c>
      <c r="AK62">
        <f>IF($A$27="",0,$A$27^AK$36/(AK$35^AK$36+$A$27^AK$36))</f>
        <v/>
      </c>
      <c r="AL62">
        <f>IF($A$27="",0,$A$27^AL$36/(AL$35^AL$36+$A$27^AL$36))</f>
        <v/>
      </c>
      <c r="AM62">
        <f>IF($A$27="",0,$A$27^AM$36/(AM$35^AM$36+$A$27^AM$36))</f>
        <v/>
      </c>
      <c r="AN62">
        <f>IF($A$27="",0,$A$27^AN$36/(AN$35^AN$36+$A$27^AN$36))</f>
        <v/>
      </c>
      <c r="AO62">
        <f>IF($A$27="",0,$A$27^AO$36/(AO$35^AO$36+$A$27^AO$36))</f>
        <v/>
      </c>
      <c r="AP62">
        <f>IF($A$27="",0,$A$27^AP$36/(AP$35^AP$36+$A$27^AP$36))</f>
        <v/>
      </c>
      <c r="AQ62">
        <f>IF($A$27="",0,$A$27^AQ$36/(AQ$35^AQ$36+$A$27^AQ$36))</f>
        <v/>
      </c>
      <c r="AR62">
        <f>IF($A$27="",0,$A$27^AR$36/(AR$35^AR$36+$A$27^AR$36))</f>
        <v/>
      </c>
      <c r="AS62">
        <f>IF($A$27="",0,$A$27^AS$36/(AS$35^AS$36+$A$27^AS$36))</f>
        <v/>
      </c>
      <c r="AT62">
        <f>IF($A$27="",0,$A$27^AT$36/(AT$35^AT$36+$A$27^AT$36))</f>
        <v/>
      </c>
      <c r="AU62">
        <f>IF($A$27="",0,$A$27^AU$36/(AU$35^AU$36+$A$27^AU$36))</f>
        <v/>
      </c>
      <c r="AV62">
        <f>IF($A$27="",0,$A$27^AV$36/(AV$35^AV$36+$A$27^AV$36))</f>
        <v/>
      </c>
      <c r="AW62">
        <f>IF($A$27="",0,$A$27^AW$36/(AW$35^AW$36+$A$27^AW$36))</f>
        <v/>
      </c>
      <c r="AX62">
        <f>IF($A$27="",0,$A$27^AX$36/(AX$35^AX$36+$A$27^AX$36))</f>
        <v/>
      </c>
      <c r="AY62">
        <f>IF($A$27="",0,$A$27^AY$36/(AY$35^AY$36+$A$27^AY$36))</f>
        <v/>
      </c>
      <c r="AZ62">
        <f>IF($A$27="",0,$A$27^AZ$36/(AZ$35^AZ$36+$A$27^AZ$36))</f>
        <v/>
      </c>
      <c r="BA62">
        <f>IF($A$27="",0,$A$27^BA$36/(BA$35^BA$36+$A$27^BA$36))</f>
        <v/>
      </c>
      <c r="BB62">
        <f>IF($A$27="",0,$A$27^BB$36/(BB$35^BB$36+$A$27^BB$36))</f>
        <v/>
      </c>
      <c r="BC62">
        <f>IF($A$27="",0,$A$27^BC$36/(BC$35^BC$36+$A$27^BC$36))</f>
        <v/>
      </c>
      <c r="BD62">
        <f>IF($A$27="",0,$A$27^BD$36/(BD$35^BD$36+$A$27^BD$36))</f>
        <v/>
      </c>
      <c r="BE62">
        <f>IF($A$27="",0,$A$27^BE$36/(BE$35^BE$36+$A$27^BE$36))</f>
        <v/>
      </c>
      <c r="BF62">
        <f>IF($A$27="",0,$A$27^BF$36/(BF$35^BF$36+$A$27^BF$36))</f>
        <v/>
      </c>
      <c r="BG62">
        <f>IF($A$27="",0,$A$27^BG$36/(BG$35^BG$36+$A$27^BG$36))</f>
        <v/>
      </c>
      <c r="BH62">
        <f>IF($A$27="",0,$A$27^BH$36/(BH$35^BH$36+$A$27^BH$36))</f>
        <v/>
      </c>
      <c r="BI62">
        <f>IF($A$27="",0,$A$27^BI$36/(BI$35^BI$36+$A$27^BI$36))</f>
        <v/>
      </c>
      <c r="BJ62">
        <f>IF($A$27="",0,$A$27^BJ$36/(BJ$35^BJ$36+$A$27^BJ$36))</f>
        <v/>
      </c>
      <c r="BK62">
        <f>IF($A$27="",0,$A$27^BK$36/(BK$35^BK$36+$A$27^BK$36))</f>
        <v/>
      </c>
      <c r="BL62">
        <f>IF($A$27="",0,$A$27^BL$36/(BL$35^BL$36+$A$27^BL$36))</f>
        <v/>
      </c>
      <c r="BM62">
        <f>IF($A$27="",0,$A$27^BM$36/(BM$35^BM$36+$A$27^BM$36))</f>
        <v/>
      </c>
      <c r="BN62">
        <f>IF($A$27="",0,$A$27^BN$36/(BN$35^BN$36+$A$27^BN$36))</f>
        <v/>
      </c>
      <c r="BO62">
        <f>IF($A$27="",0,$A$27^BO$36/(BO$35^BO$36+$A$27^BO$36))</f>
        <v/>
      </c>
      <c r="BP62">
        <f>IF($A$27="",0,$A$27^BP$36/(BP$35^BP$36+$A$27^BP$36))</f>
        <v/>
      </c>
      <c r="BQ62">
        <f>IF($A$27="",0,$A$27^BQ$36/(BQ$35^BQ$36+$A$27^BQ$36))</f>
        <v/>
      </c>
      <c r="BR62">
        <f>IF($A$27="",0,$A$27^BR$36/(BR$35^BR$36+$A$27^BR$36))</f>
        <v/>
      </c>
      <c r="BS62">
        <f>IF($A$27="",0,$A$27^BS$36/(BS$35^BS$36+$A$27^BS$36))</f>
        <v/>
      </c>
      <c r="BT62">
        <f>IF($A$27="",0,$A$27^BT$36/(BT$35^BT$36+$A$27^BT$36))</f>
        <v/>
      </c>
      <c r="BU62">
        <f>IF($A$27="",0,$A$27^BU$36/(BU$35^BU$36+$A$27^BU$36))</f>
        <v/>
      </c>
      <c r="BV62">
        <f>IF($A$27="",0,$A$27^BV$36/(BV$35^BV$36+$A$27^BV$36))</f>
        <v/>
      </c>
      <c r="BW62">
        <f>IF($A$27="",0,$A$27^BW$36/(BW$35^BW$36+$A$27^BW$36))</f>
        <v/>
      </c>
      <c r="BX62">
        <f>IF($A$27="",0,$A$27^BX$36/(BX$35^BX$36+$A$27^BX$36))</f>
        <v/>
      </c>
      <c r="BY62">
        <f>IF($A$27="",0,$A$27^BY$36/(BY$35^BY$36+$A$27^BY$36))</f>
        <v/>
      </c>
      <c r="BZ62">
        <f>IF($A$27="",0,$A$27^BZ$36/(BZ$35^BZ$36+$A$27^BZ$36))</f>
        <v/>
      </c>
      <c r="CA62">
        <f>IF($A$27="",0,$A$27^CA$36/(CA$35^CA$36+$A$27^CA$36))</f>
        <v/>
      </c>
      <c r="CB62">
        <f>IF($A$27="",0,$A$27^CB$36/(CB$35^CB$36+$A$27^CB$36))</f>
        <v/>
      </c>
      <c r="CC62">
        <f>IF($A$27="",0,$A$27^CC$36/(CC$35^CC$36+$A$27^CC$36))</f>
        <v/>
      </c>
      <c r="CD62">
        <f>IF($A$27="",0,$A$27^CD$36/(CD$35^CD$36+$A$27^CD$36))</f>
        <v/>
      </c>
      <c r="CE62">
        <f>IF($A$27="",0,$A$27^CE$36/(CE$35^CE$36+$A$27^CE$36))</f>
        <v/>
      </c>
      <c r="CF62">
        <f>IF($A$27="",0,$A$27^CF$36/(CF$35^CF$36+$A$27^CF$36))</f>
        <v/>
      </c>
      <c r="CG62">
        <f>IF($A$27="",0,$A$27^CG$36/(CG$35^CG$36+$A$27^CG$36))</f>
        <v/>
      </c>
      <c r="CH62">
        <f>IF($A$27="",0,$A$27^CH$36/(CH$35^CH$36+$A$27^CH$36))</f>
        <v/>
      </c>
      <c r="CI62">
        <f>IF($A$27="",0,$A$27^CI$36/(CI$35^CI$36+$A$27^CI$36))</f>
        <v/>
      </c>
      <c r="CJ62">
        <f>IF($A$27="",0,$A$27^CJ$36/(CJ$35^CJ$36+$A$27^CJ$36))</f>
        <v/>
      </c>
      <c r="CK62">
        <f>IF($A$27="",0,$A$27^CK$36/(CK$35^CK$36+$A$27^CK$36))</f>
        <v/>
      </c>
      <c r="CL62">
        <f>IF($A$27="",0,$A$27^CL$36/(CL$35^CL$36+$A$27^CL$36))</f>
        <v/>
      </c>
      <c r="CM62">
        <f>IF($A$27="",0,$A$27^CM$36/(CM$35^CM$36+$A$27^CM$36))</f>
        <v/>
      </c>
      <c r="CN62">
        <f>IF($A$27="",0,$A$27^CN$36/(CN$35^CN$36+$A$27^CN$36))</f>
        <v/>
      </c>
      <c r="CO62">
        <f>IF($A$27="",0,$A$27^CO$36/(CO$35^CO$36+$A$27^CO$36))</f>
        <v/>
      </c>
      <c r="CP62">
        <f>IF($A$27="",0,$A$27^CP$36/(CP$35^CP$36+$A$27^CP$36))</f>
        <v/>
      </c>
      <c r="CQ62">
        <f>IF($A$27="",0,$A$27^CQ$36/(CQ$35^CQ$36+$A$27^CQ$36))</f>
        <v/>
      </c>
      <c r="CR62">
        <f>IF($A$27="",0,$A$27^CR$36/(CR$35^CR$36+$A$27^CR$36))</f>
        <v/>
      </c>
      <c r="CS62">
        <f>IF($A$27="",0,$A$27^CS$36/(CS$35^CS$36+$A$27^CS$36))</f>
        <v/>
      </c>
      <c r="CT62">
        <f>IF($A$27="",0,$A$27^CT$36/(CT$35^CT$36+$A$27^CT$36))</f>
        <v/>
      </c>
      <c r="CU62">
        <f>IF($A$27="",0,$A$27^CU$36/(CU$35^CU$36+$A$27^CU$36))</f>
        <v/>
      </c>
      <c r="CV62">
        <f>IF($A$27="",0,$A$27^CV$36/(CV$35^CV$36+$A$27^CV$36))</f>
        <v/>
      </c>
      <c r="CW62">
        <f>IF($A$27="",0,$A$27^CW$36/(CW$35^CW$36+$A$27^CW$36))</f>
        <v/>
      </c>
      <c r="CX62">
        <f>IF($A$27="",0,$A$27^CX$36/(CX$35^CX$36+$A$27^CX$36))</f>
        <v/>
      </c>
      <c r="CY62">
        <f>IF($A$27="",0,$A$27^CY$36/(CY$35^CY$36+$A$27^CY$36))</f>
        <v/>
      </c>
      <c r="CZ62">
        <f>IF($A$27="",0,$A$27^CZ$36/(CZ$35^CZ$36+$A$27^CZ$36))</f>
        <v/>
      </c>
      <c r="DA62">
        <f>IF($A$27="",0,$A$27^DA$36/(DA$35^DA$36+$A$27^DA$36))</f>
        <v/>
      </c>
      <c r="DB62">
        <f>IF($A$27="",0,$A$27^DB$36/(DB$35^DB$36+$A$27^DB$36))</f>
        <v/>
      </c>
      <c r="DC62">
        <f>IF($A$27="",0,$A$27^DC$36/(DC$35^DC$36+$A$27^DC$36))</f>
        <v/>
      </c>
      <c r="DD62">
        <f>IF($A$27="",0,$A$27^DD$36/(DD$35^DD$36+$A$27^DD$36))</f>
        <v/>
      </c>
      <c r="DE62">
        <f>IF($A$27="",0,$A$27^DE$36/(DE$35^DE$36+$A$27^DE$36))</f>
        <v/>
      </c>
      <c r="DF62">
        <f>IF($A$27="",0,$A$27^DF$36/(DF$35^DF$36+$A$27^DF$36))</f>
        <v/>
      </c>
      <c r="DG62">
        <f>IF($A$27="",0,$A$27^DG$36/(DG$35^DG$36+$A$27^DG$36))</f>
        <v/>
      </c>
      <c r="DH62">
        <f>IF($A$27="",0,$A$27^DH$36/(DH$35^DH$36+$A$27^DH$36))</f>
        <v/>
      </c>
      <c r="DI62">
        <f>IF($A$27="",0,$A$27^DI$36/(DI$35^DI$36+$A$27^DI$36))</f>
        <v/>
      </c>
      <c r="DJ62">
        <f>IF($A$27="",0,$A$27^DJ$36/(DJ$35^DJ$36+$A$27^DJ$36))</f>
        <v/>
      </c>
      <c r="DK62">
        <f>IF($A$27="",0,$A$27^DK$36/(DK$35^DK$36+$A$27^DK$36))</f>
        <v/>
      </c>
    </row>
    <row r="63">
      <c r="H63" t="n">
        <v>26</v>
      </c>
      <c r="I63" s="10">
        <f>IF($I$11="","",IF(H63=0,0,$I$13*H63^$I$12/($I$11^$I$12+H63^$I$12)))</f>
        <v/>
      </c>
      <c r="J63" s="18">
        <f>IF($I$11="","",IF(H63=0,"",I63-I62))</f>
        <v/>
      </c>
      <c r="K63" s="19">
        <f>IF($I$11="","",$I$6*I63-$I$7*H63)</f>
        <v/>
      </c>
      <c r="T63">
        <f>IF($A$28="",0,$A$28^T$36/(T$35^T$36+$A$28^T$36))</f>
        <v/>
      </c>
      <c r="U63">
        <f>IF($A$28="",0,$A$28^U$36/(U$35^U$36+$A$28^U$36))</f>
        <v/>
      </c>
      <c r="V63">
        <f>IF($A$28="",0,$A$28^V$36/(V$35^V$36+$A$28^V$36))</f>
        <v/>
      </c>
      <c r="W63">
        <f>IF($A$28="",0,$A$28^W$36/(W$35^W$36+$A$28^W$36))</f>
        <v/>
      </c>
      <c r="X63">
        <f>IF($A$28="",0,$A$28^X$36/(X$35^X$36+$A$28^X$36))</f>
        <v/>
      </c>
      <c r="Y63">
        <f>IF($A$28="",0,$A$28^Y$36/(Y$35^Y$36+$A$28^Y$36))</f>
        <v/>
      </c>
      <c r="Z63">
        <f>IF($A$28="",0,$A$28^Z$36/(Z$35^Z$36+$A$28^Z$36))</f>
        <v/>
      </c>
      <c r="AA63">
        <f>IF($A$28="",0,$A$28^AA$36/(AA$35^AA$36+$A$28^AA$36))</f>
        <v/>
      </c>
      <c r="AB63">
        <f>IF($A$28="",0,$A$28^AB$36/(AB$35^AB$36+$A$28^AB$36))</f>
        <v/>
      </c>
      <c r="AC63">
        <f>IF($A$28="",0,$A$28^AC$36/(AC$35^AC$36+$A$28^AC$36))</f>
        <v/>
      </c>
      <c r="AD63">
        <f>IF($A$28="",0,$A$28^AD$36/(AD$35^AD$36+$A$28^AD$36))</f>
        <v/>
      </c>
      <c r="AE63">
        <f>IF($A$28="",0,$A$28^AE$36/(AE$35^AE$36+$A$28^AE$36))</f>
        <v/>
      </c>
      <c r="AF63">
        <f>IF($A$28="",0,$A$28^AF$36/(AF$35^AF$36+$A$28^AF$36))</f>
        <v/>
      </c>
      <c r="AG63">
        <f>IF($A$28="",0,$A$28^AG$36/(AG$35^AG$36+$A$28^AG$36))</f>
        <v/>
      </c>
      <c r="AH63">
        <f>IF($A$28="",0,$A$28^AH$36/(AH$35^AH$36+$A$28^AH$36))</f>
        <v/>
      </c>
      <c r="AI63">
        <f>IF($A$28="",0,$A$28^AI$36/(AI$35^AI$36+$A$28^AI$36))</f>
        <v/>
      </c>
      <c r="AJ63">
        <f>IF($A$28="",0,$A$28^AJ$36/(AJ$35^AJ$36+$A$28^AJ$36))</f>
        <v/>
      </c>
      <c r="AK63">
        <f>IF($A$28="",0,$A$28^AK$36/(AK$35^AK$36+$A$28^AK$36))</f>
        <v/>
      </c>
      <c r="AL63">
        <f>IF($A$28="",0,$A$28^AL$36/(AL$35^AL$36+$A$28^AL$36))</f>
        <v/>
      </c>
      <c r="AM63">
        <f>IF($A$28="",0,$A$28^AM$36/(AM$35^AM$36+$A$28^AM$36))</f>
        <v/>
      </c>
      <c r="AN63">
        <f>IF($A$28="",0,$A$28^AN$36/(AN$35^AN$36+$A$28^AN$36))</f>
        <v/>
      </c>
      <c r="AO63">
        <f>IF($A$28="",0,$A$28^AO$36/(AO$35^AO$36+$A$28^AO$36))</f>
        <v/>
      </c>
      <c r="AP63">
        <f>IF($A$28="",0,$A$28^AP$36/(AP$35^AP$36+$A$28^AP$36))</f>
        <v/>
      </c>
      <c r="AQ63">
        <f>IF($A$28="",0,$A$28^AQ$36/(AQ$35^AQ$36+$A$28^AQ$36))</f>
        <v/>
      </c>
      <c r="AR63">
        <f>IF($A$28="",0,$A$28^AR$36/(AR$35^AR$36+$A$28^AR$36))</f>
        <v/>
      </c>
      <c r="AS63">
        <f>IF($A$28="",0,$A$28^AS$36/(AS$35^AS$36+$A$28^AS$36))</f>
        <v/>
      </c>
      <c r="AT63">
        <f>IF($A$28="",0,$A$28^AT$36/(AT$35^AT$36+$A$28^AT$36))</f>
        <v/>
      </c>
      <c r="AU63">
        <f>IF($A$28="",0,$A$28^AU$36/(AU$35^AU$36+$A$28^AU$36))</f>
        <v/>
      </c>
      <c r="AV63">
        <f>IF($A$28="",0,$A$28^AV$36/(AV$35^AV$36+$A$28^AV$36))</f>
        <v/>
      </c>
      <c r="AW63">
        <f>IF($A$28="",0,$A$28^AW$36/(AW$35^AW$36+$A$28^AW$36))</f>
        <v/>
      </c>
      <c r="AX63">
        <f>IF($A$28="",0,$A$28^AX$36/(AX$35^AX$36+$A$28^AX$36))</f>
        <v/>
      </c>
      <c r="AY63">
        <f>IF($A$28="",0,$A$28^AY$36/(AY$35^AY$36+$A$28^AY$36))</f>
        <v/>
      </c>
      <c r="AZ63">
        <f>IF($A$28="",0,$A$28^AZ$36/(AZ$35^AZ$36+$A$28^AZ$36))</f>
        <v/>
      </c>
      <c r="BA63">
        <f>IF($A$28="",0,$A$28^BA$36/(BA$35^BA$36+$A$28^BA$36))</f>
        <v/>
      </c>
      <c r="BB63">
        <f>IF($A$28="",0,$A$28^BB$36/(BB$35^BB$36+$A$28^BB$36))</f>
        <v/>
      </c>
      <c r="BC63">
        <f>IF($A$28="",0,$A$28^BC$36/(BC$35^BC$36+$A$28^BC$36))</f>
        <v/>
      </c>
      <c r="BD63">
        <f>IF($A$28="",0,$A$28^BD$36/(BD$35^BD$36+$A$28^BD$36))</f>
        <v/>
      </c>
      <c r="BE63">
        <f>IF($A$28="",0,$A$28^BE$36/(BE$35^BE$36+$A$28^BE$36))</f>
        <v/>
      </c>
      <c r="BF63">
        <f>IF($A$28="",0,$A$28^BF$36/(BF$35^BF$36+$A$28^BF$36))</f>
        <v/>
      </c>
      <c r="BG63">
        <f>IF($A$28="",0,$A$28^BG$36/(BG$35^BG$36+$A$28^BG$36))</f>
        <v/>
      </c>
      <c r="BH63">
        <f>IF($A$28="",0,$A$28^BH$36/(BH$35^BH$36+$A$28^BH$36))</f>
        <v/>
      </c>
      <c r="BI63">
        <f>IF($A$28="",0,$A$28^BI$36/(BI$35^BI$36+$A$28^BI$36))</f>
        <v/>
      </c>
      <c r="BJ63">
        <f>IF($A$28="",0,$A$28^BJ$36/(BJ$35^BJ$36+$A$28^BJ$36))</f>
        <v/>
      </c>
      <c r="BK63">
        <f>IF($A$28="",0,$A$28^BK$36/(BK$35^BK$36+$A$28^BK$36))</f>
        <v/>
      </c>
      <c r="BL63">
        <f>IF($A$28="",0,$A$28^BL$36/(BL$35^BL$36+$A$28^BL$36))</f>
        <v/>
      </c>
      <c r="BM63">
        <f>IF($A$28="",0,$A$28^BM$36/(BM$35^BM$36+$A$28^BM$36))</f>
        <v/>
      </c>
      <c r="BN63">
        <f>IF($A$28="",0,$A$28^BN$36/(BN$35^BN$36+$A$28^BN$36))</f>
        <v/>
      </c>
      <c r="BO63">
        <f>IF($A$28="",0,$A$28^BO$36/(BO$35^BO$36+$A$28^BO$36))</f>
        <v/>
      </c>
      <c r="BP63">
        <f>IF($A$28="",0,$A$28^BP$36/(BP$35^BP$36+$A$28^BP$36))</f>
        <v/>
      </c>
      <c r="BQ63">
        <f>IF($A$28="",0,$A$28^BQ$36/(BQ$35^BQ$36+$A$28^BQ$36))</f>
        <v/>
      </c>
      <c r="BR63">
        <f>IF($A$28="",0,$A$28^BR$36/(BR$35^BR$36+$A$28^BR$36))</f>
        <v/>
      </c>
      <c r="BS63">
        <f>IF($A$28="",0,$A$28^BS$36/(BS$35^BS$36+$A$28^BS$36))</f>
        <v/>
      </c>
      <c r="BT63">
        <f>IF($A$28="",0,$A$28^BT$36/(BT$35^BT$36+$A$28^BT$36))</f>
        <v/>
      </c>
      <c r="BU63">
        <f>IF($A$28="",0,$A$28^BU$36/(BU$35^BU$36+$A$28^BU$36))</f>
        <v/>
      </c>
      <c r="BV63">
        <f>IF($A$28="",0,$A$28^BV$36/(BV$35^BV$36+$A$28^BV$36))</f>
        <v/>
      </c>
      <c r="BW63">
        <f>IF($A$28="",0,$A$28^BW$36/(BW$35^BW$36+$A$28^BW$36))</f>
        <v/>
      </c>
      <c r="BX63">
        <f>IF($A$28="",0,$A$28^BX$36/(BX$35^BX$36+$A$28^BX$36))</f>
        <v/>
      </c>
      <c r="BY63">
        <f>IF($A$28="",0,$A$28^BY$36/(BY$35^BY$36+$A$28^BY$36))</f>
        <v/>
      </c>
      <c r="BZ63">
        <f>IF($A$28="",0,$A$28^BZ$36/(BZ$35^BZ$36+$A$28^BZ$36))</f>
        <v/>
      </c>
      <c r="CA63">
        <f>IF($A$28="",0,$A$28^CA$36/(CA$35^CA$36+$A$28^CA$36))</f>
        <v/>
      </c>
      <c r="CB63">
        <f>IF($A$28="",0,$A$28^CB$36/(CB$35^CB$36+$A$28^CB$36))</f>
        <v/>
      </c>
      <c r="CC63">
        <f>IF($A$28="",0,$A$28^CC$36/(CC$35^CC$36+$A$28^CC$36))</f>
        <v/>
      </c>
      <c r="CD63">
        <f>IF($A$28="",0,$A$28^CD$36/(CD$35^CD$36+$A$28^CD$36))</f>
        <v/>
      </c>
      <c r="CE63">
        <f>IF($A$28="",0,$A$28^CE$36/(CE$35^CE$36+$A$28^CE$36))</f>
        <v/>
      </c>
      <c r="CF63">
        <f>IF($A$28="",0,$A$28^CF$36/(CF$35^CF$36+$A$28^CF$36))</f>
        <v/>
      </c>
      <c r="CG63">
        <f>IF($A$28="",0,$A$28^CG$36/(CG$35^CG$36+$A$28^CG$36))</f>
        <v/>
      </c>
      <c r="CH63">
        <f>IF($A$28="",0,$A$28^CH$36/(CH$35^CH$36+$A$28^CH$36))</f>
        <v/>
      </c>
      <c r="CI63">
        <f>IF($A$28="",0,$A$28^CI$36/(CI$35^CI$36+$A$28^CI$36))</f>
        <v/>
      </c>
      <c r="CJ63">
        <f>IF($A$28="",0,$A$28^CJ$36/(CJ$35^CJ$36+$A$28^CJ$36))</f>
        <v/>
      </c>
      <c r="CK63">
        <f>IF($A$28="",0,$A$28^CK$36/(CK$35^CK$36+$A$28^CK$36))</f>
        <v/>
      </c>
      <c r="CL63">
        <f>IF($A$28="",0,$A$28^CL$36/(CL$35^CL$36+$A$28^CL$36))</f>
        <v/>
      </c>
      <c r="CM63">
        <f>IF($A$28="",0,$A$28^CM$36/(CM$35^CM$36+$A$28^CM$36))</f>
        <v/>
      </c>
      <c r="CN63">
        <f>IF($A$28="",0,$A$28^CN$36/(CN$35^CN$36+$A$28^CN$36))</f>
        <v/>
      </c>
      <c r="CO63">
        <f>IF($A$28="",0,$A$28^CO$36/(CO$35^CO$36+$A$28^CO$36))</f>
        <v/>
      </c>
      <c r="CP63">
        <f>IF($A$28="",0,$A$28^CP$36/(CP$35^CP$36+$A$28^CP$36))</f>
        <v/>
      </c>
      <c r="CQ63">
        <f>IF($A$28="",0,$A$28^CQ$36/(CQ$35^CQ$36+$A$28^CQ$36))</f>
        <v/>
      </c>
      <c r="CR63">
        <f>IF($A$28="",0,$A$28^CR$36/(CR$35^CR$36+$A$28^CR$36))</f>
        <v/>
      </c>
      <c r="CS63">
        <f>IF($A$28="",0,$A$28^CS$36/(CS$35^CS$36+$A$28^CS$36))</f>
        <v/>
      </c>
      <c r="CT63">
        <f>IF($A$28="",0,$A$28^CT$36/(CT$35^CT$36+$A$28^CT$36))</f>
        <v/>
      </c>
      <c r="CU63">
        <f>IF($A$28="",0,$A$28^CU$36/(CU$35^CU$36+$A$28^CU$36))</f>
        <v/>
      </c>
      <c r="CV63">
        <f>IF($A$28="",0,$A$28^CV$36/(CV$35^CV$36+$A$28^CV$36))</f>
        <v/>
      </c>
      <c r="CW63">
        <f>IF($A$28="",0,$A$28^CW$36/(CW$35^CW$36+$A$28^CW$36))</f>
        <v/>
      </c>
      <c r="CX63">
        <f>IF($A$28="",0,$A$28^CX$36/(CX$35^CX$36+$A$28^CX$36))</f>
        <v/>
      </c>
      <c r="CY63">
        <f>IF($A$28="",0,$A$28^CY$36/(CY$35^CY$36+$A$28^CY$36))</f>
        <v/>
      </c>
      <c r="CZ63">
        <f>IF($A$28="",0,$A$28^CZ$36/(CZ$35^CZ$36+$A$28^CZ$36))</f>
        <v/>
      </c>
      <c r="DA63">
        <f>IF($A$28="",0,$A$28^DA$36/(DA$35^DA$36+$A$28^DA$36))</f>
        <v/>
      </c>
      <c r="DB63">
        <f>IF($A$28="",0,$A$28^DB$36/(DB$35^DB$36+$A$28^DB$36))</f>
        <v/>
      </c>
      <c r="DC63">
        <f>IF($A$28="",0,$A$28^DC$36/(DC$35^DC$36+$A$28^DC$36))</f>
        <v/>
      </c>
      <c r="DD63">
        <f>IF($A$28="",0,$A$28^DD$36/(DD$35^DD$36+$A$28^DD$36))</f>
        <v/>
      </c>
      <c r="DE63">
        <f>IF($A$28="",0,$A$28^DE$36/(DE$35^DE$36+$A$28^DE$36))</f>
        <v/>
      </c>
      <c r="DF63">
        <f>IF($A$28="",0,$A$28^DF$36/(DF$35^DF$36+$A$28^DF$36))</f>
        <v/>
      </c>
      <c r="DG63">
        <f>IF($A$28="",0,$A$28^DG$36/(DG$35^DG$36+$A$28^DG$36))</f>
        <v/>
      </c>
      <c r="DH63">
        <f>IF($A$28="",0,$A$28^DH$36/(DH$35^DH$36+$A$28^DH$36))</f>
        <v/>
      </c>
      <c r="DI63">
        <f>IF($A$28="",0,$A$28^DI$36/(DI$35^DI$36+$A$28^DI$36))</f>
        <v/>
      </c>
      <c r="DJ63">
        <f>IF($A$28="",0,$A$28^DJ$36/(DJ$35^DJ$36+$A$28^DJ$36))</f>
        <v/>
      </c>
      <c r="DK63">
        <f>IF($A$28="",0,$A$28^DK$36/(DK$35^DK$36+$A$28^DK$36))</f>
        <v/>
      </c>
    </row>
    <row r="64">
      <c r="H64" t="n">
        <v>27</v>
      </c>
      <c r="I64" s="10">
        <f>IF($I$11="","",IF(H64=0,0,$I$13*H64^$I$12/($I$11^$I$12+H64^$I$12)))</f>
        <v/>
      </c>
      <c r="J64" s="18">
        <f>IF($I$11="","",IF(H64=0,"",I64-I63))</f>
        <v/>
      </c>
      <c r="K64" s="19">
        <f>IF($I$11="","",$I$6*I64-$I$7*H64)</f>
        <v/>
      </c>
      <c r="T64">
        <f>IF($A$29="",0,$A$29^T$36/(T$35^T$36+$A$29^T$36))</f>
        <v/>
      </c>
      <c r="U64">
        <f>IF($A$29="",0,$A$29^U$36/(U$35^U$36+$A$29^U$36))</f>
        <v/>
      </c>
      <c r="V64">
        <f>IF($A$29="",0,$A$29^V$36/(V$35^V$36+$A$29^V$36))</f>
        <v/>
      </c>
      <c r="W64">
        <f>IF($A$29="",0,$A$29^W$36/(W$35^W$36+$A$29^W$36))</f>
        <v/>
      </c>
      <c r="X64">
        <f>IF($A$29="",0,$A$29^X$36/(X$35^X$36+$A$29^X$36))</f>
        <v/>
      </c>
      <c r="Y64">
        <f>IF($A$29="",0,$A$29^Y$36/(Y$35^Y$36+$A$29^Y$36))</f>
        <v/>
      </c>
      <c r="Z64">
        <f>IF($A$29="",0,$A$29^Z$36/(Z$35^Z$36+$A$29^Z$36))</f>
        <v/>
      </c>
      <c r="AA64">
        <f>IF($A$29="",0,$A$29^AA$36/(AA$35^AA$36+$A$29^AA$36))</f>
        <v/>
      </c>
      <c r="AB64">
        <f>IF($A$29="",0,$A$29^AB$36/(AB$35^AB$36+$A$29^AB$36))</f>
        <v/>
      </c>
      <c r="AC64">
        <f>IF($A$29="",0,$A$29^AC$36/(AC$35^AC$36+$A$29^AC$36))</f>
        <v/>
      </c>
      <c r="AD64">
        <f>IF($A$29="",0,$A$29^AD$36/(AD$35^AD$36+$A$29^AD$36))</f>
        <v/>
      </c>
      <c r="AE64">
        <f>IF($A$29="",0,$A$29^AE$36/(AE$35^AE$36+$A$29^AE$36))</f>
        <v/>
      </c>
      <c r="AF64">
        <f>IF($A$29="",0,$A$29^AF$36/(AF$35^AF$36+$A$29^AF$36))</f>
        <v/>
      </c>
      <c r="AG64">
        <f>IF($A$29="",0,$A$29^AG$36/(AG$35^AG$36+$A$29^AG$36))</f>
        <v/>
      </c>
      <c r="AH64">
        <f>IF($A$29="",0,$A$29^AH$36/(AH$35^AH$36+$A$29^AH$36))</f>
        <v/>
      </c>
      <c r="AI64">
        <f>IF($A$29="",0,$A$29^AI$36/(AI$35^AI$36+$A$29^AI$36))</f>
        <v/>
      </c>
      <c r="AJ64">
        <f>IF($A$29="",0,$A$29^AJ$36/(AJ$35^AJ$36+$A$29^AJ$36))</f>
        <v/>
      </c>
      <c r="AK64">
        <f>IF($A$29="",0,$A$29^AK$36/(AK$35^AK$36+$A$29^AK$36))</f>
        <v/>
      </c>
      <c r="AL64">
        <f>IF($A$29="",0,$A$29^AL$36/(AL$35^AL$36+$A$29^AL$36))</f>
        <v/>
      </c>
      <c r="AM64">
        <f>IF($A$29="",0,$A$29^AM$36/(AM$35^AM$36+$A$29^AM$36))</f>
        <v/>
      </c>
      <c r="AN64">
        <f>IF($A$29="",0,$A$29^AN$36/(AN$35^AN$36+$A$29^AN$36))</f>
        <v/>
      </c>
      <c r="AO64">
        <f>IF($A$29="",0,$A$29^AO$36/(AO$35^AO$36+$A$29^AO$36))</f>
        <v/>
      </c>
      <c r="AP64">
        <f>IF($A$29="",0,$A$29^AP$36/(AP$35^AP$36+$A$29^AP$36))</f>
        <v/>
      </c>
      <c r="AQ64">
        <f>IF($A$29="",0,$A$29^AQ$36/(AQ$35^AQ$36+$A$29^AQ$36))</f>
        <v/>
      </c>
      <c r="AR64">
        <f>IF($A$29="",0,$A$29^AR$36/(AR$35^AR$36+$A$29^AR$36))</f>
        <v/>
      </c>
      <c r="AS64">
        <f>IF($A$29="",0,$A$29^AS$36/(AS$35^AS$36+$A$29^AS$36))</f>
        <v/>
      </c>
      <c r="AT64">
        <f>IF($A$29="",0,$A$29^AT$36/(AT$35^AT$36+$A$29^AT$36))</f>
        <v/>
      </c>
      <c r="AU64">
        <f>IF($A$29="",0,$A$29^AU$36/(AU$35^AU$36+$A$29^AU$36))</f>
        <v/>
      </c>
      <c r="AV64">
        <f>IF($A$29="",0,$A$29^AV$36/(AV$35^AV$36+$A$29^AV$36))</f>
        <v/>
      </c>
      <c r="AW64">
        <f>IF($A$29="",0,$A$29^AW$36/(AW$35^AW$36+$A$29^AW$36))</f>
        <v/>
      </c>
      <c r="AX64">
        <f>IF($A$29="",0,$A$29^AX$36/(AX$35^AX$36+$A$29^AX$36))</f>
        <v/>
      </c>
      <c r="AY64">
        <f>IF($A$29="",0,$A$29^AY$36/(AY$35^AY$36+$A$29^AY$36))</f>
        <v/>
      </c>
      <c r="AZ64">
        <f>IF($A$29="",0,$A$29^AZ$36/(AZ$35^AZ$36+$A$29^AZ$36))</f>
        <v/>
      </c>
      <c r="BA64">
        <f>IF($A$29="",0,$A$29^BA$36/(BA$35^BA$36+$A$29^BA$36))</f>
        <v/>
      </c>
      <c r="BB64">
        <f>IF($A$29="",0,$A$29^BB$36/(BB$35^BB$36+$A$29^BB$36))</f>
        <v/>
      </c>
      <c r="BC64">
        <f>IF($A$29="",0,$A$29^BC$36/(BC$35^BC$36+$A$29^BC$36))</f>
        <v/>
      </c>
      <c r="BD64">
        <f>IF($A$29="",0,$A$29^BD$36/(BD$35^BD$36+$A$29^BD$36))</f>
        <v/>
      </c>
      <c r="BE64">
        <f>IF($A$29="",0,$A$29^BE$36/(BE$35^BE$36+$A$29^BE$36))</f>
        <v/>
      </c>
      <c r="BF64">
        <f>IF($A$29="",0,$A$29^BF$36/(BF$35^BF$36+$A$29^BF$36))</f>
        <v/>
      </c>
      <c r="BG64">
        <f>IF($A$29="",0,$A$29^BG$36/(BG$35^BG$36+$A$29^BG$36))</f>
        <v/>
      </c>
      <c r="BH64">
        <f>IF($A$29="",0,$A$29^BH$36/(BH$35^BH$36+$A$29^BH$36))</f>
        <v/>
      </c>
      <c r="BI64">
        <f>IF($A$29="",0,$A$29^BI$36/(BI$35^BI$36+$A$29^BI$36))</f>
        <v/>
      </c>
      <c r="BJ64">
        <f>IF($A$29="",0,$A$29^BJ$36/(BJ$35^BJ$36+$A$29^BJ$36))</f>
        <v/>
      </c>
      <c r="BK64">
        <f>IF($A$29="",0,$A$29^BK$36/(BK$35^BK$36+$A$29^BK$36))</f>
        <v/>
      </c>
      <c r="BL64">
        <f>IF($A$29="",0,$A$29^BL$36/(BL$35^BL$36+$A$29^BL$36))</f>
        <v/>
      </c>
      <c r="BM64">
        <f>IF($A$29="",0,$A$29^BM$36/(BM$35^BM$36+$A$29^BM$36))</f>
        <v/>
      </c>
      <c r="BN64">
        <f>IF($A$29="",0,$A$29^BN$36/(BN$35^BN$36+$A$29^BN$36))</f>
        <v/>
      </c>
      <c r="BO64">
        <f>IF($A$29="",0,$A$29^BO$36/(BO$35^BO$36+$A$29^BO$36))</f>
        <v/>
      </c>
      <c r="BP64">
        <f>IF($A$29="",0,$A$29^BP$36/(BP$35^BP$36+$A$29^BP$36))</f>
        <v/>
      </c>
      <c r="BQ64">
        <f>IF($A$29="",0,$A$29^BQ$36/(BQ$35^BQ$36+$A$29^BQ$36))</f>
        <v/>
      </c>
      <c r="BR64">
        <f>IF($A$29="",0,$A$29^BR$36/(BR$35^BR$36+$A$29^BR$36))</f>
        <v/>
      </c>
      <c r="BS64">
        <f>IF($A$29="",0,$A$29^BS$36/(BS$35^BS$36+$A$29^BS$36))</f>
        <v/>
      </c>
      <c r="BT64">
        <f>IF($A$29="",0,$A$29^BT$36/(BT$35^BT$36+$A$29^BT$36))</f>
        <v/>
      </c>
      <c r="BU64">
        <f>IF($A$29="",0,$A$29^BU$36/(BU$35^BU$36+$A$29^BU$36))</f>
        <v/>
      </c>
      <c r="BV64">
        <f>IF($A$29="",0,$A$29^BV$36/(BV$35^BV$36+$A$29^BV$36))</f>
        <v/>
      </c>
      <c r="BW64">
        <f>IF($A$29="",0,$A$29^BW$36/(BW$35^BW$36+$A$29^BW$36))</f>
        <v/>
      </c>
      <c r="BX64">
        <f>IF($A$29="",0,$A$29^BX$36/(BX$35^BX$36+$A$29^BX$36))</f>
        <v/>
      </c>
      <c r="BY64">
        <f>IF($A$29="",0,$A$29^BY$36/(BY$35^BY$36+$A$29^BY$36))</f>
        <v/>
      </c>
      <c r="BZ64">
        <f>IF($A$29="",0,$A$29^BZ$36/(BZ$35^BZ$36+$A$29^BZ$36))</f>
        <v/>
      </c>
      <c r="CA64">
        <f>IF($A$29="",0,$A$29^CA$36/(CA$35^CA$36+$A$29^CA$36))</f>
        <v/>
      </c>
      <c r="CB64">
        <f>IF($A$29="",0,$A$29^CB$36/(CB$35^CB$36+$A$29^CB$36))</f>
        <v/>
      </c>
      <c r="CC64">
        <f>IF($A$29="",0,$A$29^CC$36/(CC$35^CC$36+$A$29^CC$36))</f>
        <v/>
      </c>
      <c r="CD64">
        <f>IF($A$29="",0,$A$29^CD$36/(CD$35^CD$36+$A$29^CD$36))</f>
        <v/>
      </c>
      <c r="CE64">
        <f>IF($A$29="",0,$A$29^CE$36/(CE$35^CE$36+$A$29^CE$36))</f>
        <v/>
      </c>
      <c r="CF64">
        <f>IF($A$29="",0,$A$29^CF$36/(CF$35^CF$36+$A$29^CF$36))</f>
        <v/>
      </c>
      <c r="CG64">
        <f>IF($A$29="",0,$A$29^CG$36/(CG$35^CG$36+$A$29^CG$36))</f>
        <v/>
      </c>
      <c r="CH64">
        <f>IF($A$29="",0,$A$29^CH$36/(CH$35^CH$36+$A$29^CH$36))</f>
        <v/>
      </c>
      <c r="CI64">
        <f>IF($A$29="",0,$A$29^CI$36/(CI$35^CI$36+$A$29^CI$36))</f>
        <v/>
      </c>
      <c r="CJ64">
        <f>IF($A$29="",0,$A$29^CJ$36/(CJ$35^CJ$36+$A$29^CJ$36))</f>
        <v/>
      </c>
      <c r="CK64">
        <f>IF($A$29="",0,$A$29^CK$36/(CK$35^CK$36+$A$29^CK$36))</f>
        <v/>
      </c>
      <c r="CL64">
        <f>IF($A$29="",0,$A$29^CL$36/(CL$35^CL$36+$A$29^CL$36))</f>
        <v/>
      </c>
      <c r="CM64">
        <f>IF($A$29="",0,$A$29^CM$36/(CM$35^CM$36+$A$29^CM$36))</f>
        <v/>
      </c>
      <c r="CN64">
        <f>IF($A$29="",0,$A$29^CN$36/(CN$35^CN$36+$A$29^CN$36))</f>
        <v/>
      </c>
      <c r="CO64">
        <f>IF($A$29="",0,$A$29^CO$36/(CO$35^CO$36+$A$29^CO$36))</f>
        <v/>
      </c>
      <c r="CP64">
        <f>IF($A$29="",0,$A$29^CP$36/(CP$35^CP$36+$A$29^CP$36))</f>
        <v/>
      </c>
      <c r="CQ64">
        <f>IF($A$29="",0,$A$29^CQ$36/(CQ$35^CQ$36+$A$29^CQ$36))</f>
        <v/>
      </c>
      <c r="CR64">
        <f>IF($A$29="",0,$A$29^CR$36/(CR$35^CR$36+$A$29^CR$36))</f>
        <v/>
      </c>
      <c r="CS64">
        <f>IF($A$29="",0,$A$29^CS$36/(CS$35^CS$36+$A$29^CS$36))</f>
        <v/>
      </c>
      <c r="CT64">
        <f>IF($A$29="",0,$A$29^CT$36/(CT$35^CT$36+$A$29^CT$36))</f>
        <v/>
      </c>
      <c r="CU64">
        <f>IF($A$29="",0,$A$29^CU$36/(CU$35^CU$36+$A$29^CU$36))</f>
        <v/>
      </c>
      <c r="CV64">
        <f>IF($A$29="",0,$A$29^CV$36/(CV$35^CV$36+$A$29^CV$36))</f>
        <v/>
      </c>
      <c r="CW64">
        <f>IF($A$29="",0,$A$29^CW$36/(CW$35^CW$36+$A$29^CW$36))</f>
        <v/>
      </c>
      <c r="CX64">
        <f>IF($A$29="",0,$A$29^CX$36/(CX$35^CX$36+$A$29^CX$36))</f>
        <v/>
      </c>
      <c r="CY64">
        <f>IF($A$29="",0,$A$29^CY$36/(CY$35^CY$36+$A$29^CY$36))</f>
        <v/>
      </c>
      <c r="CZ64">
        <f>IF($A$29="",0,$A$29^CZ$36/(CZ$35^CZ$36+$A$29^CZ$36))</f>
        <v/>
      </c>
      <c r="DA64">
        <f>IF($A$29="",0,$A$29^DA$36/(DA$35^DA$36+$A$29^DA$36))</f>
        <v/>
      </c>
      <c r="DB64">
        <f>IF($A$29="",0,$A$29^DB$36/(DB$35^DB$36+$A$29^DB$36))</f>
        <v/>
      </c>
      <c r="DC64">
        <f>IF($A$29="",0,$A$29^DC$36/(DC$35^DC$36+$A$29^DC$36))</f>
        <v/>
      </c>
      <c r="DD64">
        <f>IF($A$29="",0,$A$29^DD$36/(DD$35^DD$36+$A$29^DD$36))</f>
        <v/>
      </c>
      <c r="DE64">
        <f>IF($A$29="",0,$A$29^DE$36/(DE$35^DE$36+$A$29^DE$36))</f>
        <v/>
      </c>
      <c r="DF64">
        <f>IF($A$29="",0,$A$29^DF$36/(DF$35^DF$36+$A$29^DF$36))</f>
        <v/>
      </c>
      <c r="DG64">
        <f>IF($A$29="",0,$A$29^DG$36/(DG$35^DG$36+$A$29^DG$36))</f>
        <v/>
      </c>
      <c r="DH64">
        <f>IF($A$29="",0,$A$29^DH$36/(DH$35^DH$36+$A$29^DH$36))</f>
        <v/>
      </c>
      <c r="DI64">
        <f>IF($A$29="",0,$A$29^DI$36/(DI$35^DI$36+$A$29^DI$36))</f>
        <v/>
      </c>
      <c r="DJ64">
        <f>IF($A$29="",0,$A$29^DJ$36/(DJ$35^DJ$36+$A$29^DJ$36))</f>
        <v/>
      </c>
      <c r="DK64">
        <f>IF($A$29="",0,$A$29^DK$36/(DK$35^DK$36+$A$29^DK$36))</f>
        <v/>
      </c>
    </row>
    <row r="65">
      <c r="H65" t="n">
        <v>28</v>
      </c>
      <c r="I65" s="10">
        <f>IF($I$11="","",IF(H65=0,0,$I$13*H65^$I$12/($I$11^$I$12+H65^$I$12)))</f>
        <v/>
      </c>
      <c r="J65" s="18">
        <f>IF($I$11="","",IF(H65=0,"",I65-I64))</f>
        <v/>
      </c>
      <c r="K65" s="19">
        <f>IF($I$11="","",$I$6*I65-$I$7*H65)</f>
        <v/>
      </c>
      <c r="T65">
        <f>IF($A$30="",0,$A$30^T$36/(T$35^T$36+$A$30^T$36))</f>
        <v/>
      </c>
      <c r="U65">
        <f>IF($A$30="",0,$A$30^U$36/(U$35^U$36+$A$30^U$36))</f>
        <v/>
      </c>
      <c r="V65">
        <f>IF($A$30="",0,$A$30^V$36/(V$35^V$36+$A$30^V$36))</f>
        <v/>
      </c>
      <c r="W65">
        <f>IF($A$30="",0,$A$30^W$36/(W$35^W$36+$A$30^W$36))</f>
        <v/>
      </c>
      <c r="X65">
        <f>IF($A$30="",0,$A$30^X$36/(X$35^X$36+$A$30^X$36))</f>
        <v/>
      </c>
      <c r="Y65">
        <f>IF($A$30="",0,$A$30^Y$36/(Y$35^Y$36+$A$30^Y$36))</f>
        <v/>
      </c>
      <c r="Z65">
        <f>IF($A$30="",0,$A$30^Z$36/(Z$35^Z$36+$A$30^Z$36))</f>
        <v/>
      </c>
      <c r="AA65">
        <f>IF($A$30="",0,$A$30^AA$36/(AA$35^AA$36+$A$30^AA$36))</f>
        <v/>
      </c>
      <c r="AB65">
        <f>IF($A$30="",0,$A$30^AB$36/(AB$35^AB$36+$A$30^AB$36))</f>
        <v/>
      </c>
      <c r="AC65">
        <f>IF($A$30="",0,$A$30^AC$36/(AC$35^AC$36+$A$30^AC$36))</f>
        <v/>
      </c>
      <c r="AD65">
        <f>IF($A$30="",0,$A$30^AD$36/(AD$35^AD$36+$A$30^AD$36))</f>
        <v/>
      </c>
      <c r="AE65">
        <f>IF($A$30="",0,$A$30^AE$36/(AE$35^AE$36+$A$30^AE$36))</f>
        <v/>
      </c>
      <c r="AF65">
        <f>IF($A$30="",0,$A$30^AF$36/(AF$35^AF$36+$A$30^AF$36))</f>
        <v/>
      </c>
      <c r="AG65">
        <f>IF($A$30="",0,$A$30^AG$36/(AG$35^AG$36+$A$30^AG$36))</f>
        <v/>
      </c>
      <c r="AH65">
        <f>IF($A$30="",0,$A$30^AH$36/(AH$35^AH$36+$A$30^AH$36))</f>
        <v/>
      </c>
      <c r="AI65">
        <f>IF($A$30="",0,$A$30^AI$36/(AI$35^AI$36+$A$30^AI$36))</f>
        <v/>
      </c>
      <c r="AJ65">
        <f>IF($A$30="",0,$A$30^AJ$36/(AJ$35^AJ$36+$A$30^AJ$36))</f>
        <v/>
      </c>
      <c r="AK65">
        <f>IF($A$30="",0,$A$30^AK$36/(AK$35^AK$36+$A$30^AK$36))</f>
        <v/>
      </c>
      <c r="AL65">
        <f>IF($A$30="",0,$A$30^AL$36/(AL$35^AL$36+$A$30^AL$36))</f>
        <v/>
      </c>
      <c r="AM65">
        <f>IF($A$30="",0,$A$30^AM$36/(AM$35^AM$36+$A$30^AM$36))</f>
        <v/>
      </c>
      <c r="AN65">
        <f>IF($A$30="",0,$A$30^AN$36/(AN$35^AN$36+$A$30^AN$36))</f>
        <v/>
      </c>
      <c r="AO65">
        <f>IF($A$30="",0,$A$30^AO$36/(AO$35^AO$36+$A$30^AO$36))</f>
        <v/>
      </c>
      <c r="AP65">
        <f>IF($A$30="",0,$A$30^AP$36/(AP$35^AP$36+$A$30^AP$36))</f>
        <v/>
      </c>
      <c r="AQ65">
        <f>IF($A$30="",0,$A$30^AQ$36/(AQ$35^AQ$36+$A$30^AQ$36))</f>
        <v/>
      </c>
      <c r="AR65">
        <f>IF($A$30="",0,$A$30^AR$36/(AR$35^AR$36+$A$30^AR$36))</f>
        <v/>
      </c>
      <c r="AS65">
        <f>IF($A$30="",0,$A$30^AS$36/(AS$35^AS$36+$A$30^AS$36))</f>
        <v/>
      </c>
      <c r="AT65">
        <f>IF($A$30="",0,$A$30^AT$36/(AT$35^AT$36+$A$30^AT$36))</f>
        <v/>
      </c>
      <c r="AU65">
        <f>IF($A$30="",0,$A$30^AU$36/(AU$35^AU$36+$A$30^AU$36))</f>
        <v/>
      </c>
      <c r="AV65">
        <f>IF($A$30="",0,$A$30^AV$36/(AV$35^AV$36+$A$30^AV$36))</f>
        <v/>
      </c>
      <c r="AW65">
        <f>IF($A$30="",0,$A$30^AW$36/(AW$35^AW$36+$A$30^AW$36))</f>
        <v/>
      </c>
      <c r="AX65">
        <f>IF($A$30="",0,$A$30^AX$36/(AX$35^AX$36+$A$30^AX$36))</f>
        <v/>
      </c>
      <c r="AY65">
        <f>IF($A$30="",0,$A$30^AY$36/(AY$35^AY$36+$A$30^AY$36))</f>
        <v/>
      </c>
      <c r="AZ65">
        <f>IF($A$30="",0,$A$30^AZ$36/(AZ$35^AZ$36+$A$30^AZ$36))</f>
        <v/>
      </c>
      <c r="BA65">
        <f>IF($A$30="",0,$A$30^BA$36/(BA$35^BA$36+$A$30^BA$36))</f>
        <v/>
      </c>
      <c r="BB65">
        <f>IF($A$30="",0,$A$30^BB$36/(BB$35^BB$36+$A$30^BB$36))</f>
        <v/>
      </c>
      <c r="BC65">
        <f>IF($A$30="",0,$A$30^BC$36/(BC$35^BC$36+$A$30^BC$36))</f>
        <v/>
      </c>
      <c r="BD65">
        <f>IF($A$30="",0,$A$30^BD$36/(BD$35^BD$36+$A$30^BD$36))</f>
        <v/>
      </c>
      <c r="BE65">
        <f>IF($A$30="",0,$A$30^BE$36/(BE$35^BE$36+$A$30^BE$36))</f>
        <v/>
      </c>
      <c r="BF65">
        <f>IF($A$30="",0,$A$30^BF$36/(BF$35^BF$36+$A$30^BF$36))</f>
        <v/>
      </c>
      <c r="BG65">
        <f>IF($A$30="",0,$A$30^BG$36/(BG$35^BG$36+$A$30^BG$36))</f>
        <v/>
      </c>
      <c r="BH65">
        <f>IF($A$30="",0,$A$30^BH$36/(BH$35^BH$36+$A$30^BH$36))</f>
        <v/>
      </c>
      <c r="BI65">
        <f>IF($A$30="",0,$A$30^BI$36/(BI$35^BI$36+$A$30^BI$36))</f>
        <v/>
      </c>
      <c r="BJ65">
        <f>IF($A$30="",0,$A$30^BJ$36/(BJ$35^BJ$36+$A$30^BJ$36))</f>
        <v/>
      </c>
      <c r="BK65">
        <f>IF($A$30="",0,$A$30^BK$36/(BK$35^BK$36+$A$30^BK$36))</f>
        <v/>
      </c>
      <c r="BL65">
        <f>IF($A$30="",0,$A$30^BL$36/(BL$35^BL$36+$A$30^BL$36))</f>
        <v/>
      </c>
      <c r="BM65">
        <f>IF($A$30="",0,$A$30^BM$36/(BM$35^BM$36+$A$30^BM$36))</f>
        <v/>
      </c>
      <c r="BN65">
        <f>IF($A$30="",0,$A$30^BN$36/(BN$35^BN$36+$A$30^BN$36))</f>
        <v/>
      </c>
      <c r="BO65">
        <f>IF($A$30="",0,$A$30^BO$36/(BO$35^BO$36+$A$30^BO$36))</f>
        <v/>
      </c>
      <c r="BP65">
        <f>IF($A$30="",0,$A$30^BP$36/(BP$35^BP$36+$A$30^BP$36))</f>
        <v/>
      </c>
      <c r="BQ65">
        <f>IF($A$30="",0,$A$30^BQ$36/(BQ$35^BQ$36+$A$30^BQ$36))</f>
        <v/>
      </c>
      <c r="BR65">
        <f>IF($A$30="",0,$A$30^BR$36/(BR$35^BR$36+$A$30^BR$36))</f>
        <v/>
      </c>
      <c r="BS65">
        <f>IF($A$30="",0,$A$30^BS$36/(BS$35^BS$36+$A$30^BS$36))</f>
        <v/>
      </c>
      <c r="BT65">
        <f>IF($A$30="",0,$A$30^BT$36/(BT$35^BT$36+$A$30^BT$36))</f>
        <v/>
      </c>
      <c r="BU65">
        <f>IF($A$30="",0,$A$30^BU$36/(BU$35^BU$36+$A$30^BU$36))</f>
        <v/>
      </c>
      <c r="BV65">
        <f>IF($A$30="",0,$A$30^BV$36/(BV$35^BV$36+$A$30^BV$36))</f>
        <v/>
      </c>
      <c r="BW65">
        <f>IF($A$30="",0,$A$30^BW$36/(BW$35^BW$36+$A$30^BW$36))</f>
        <v/>
      </c>
      <c r="BX65">
        <f>IF($A$30="",0,$A$30^BX$36/(BX$35^BX$36+$A$30^BX$36))</f>
        <v/>
      </c>
      <c r="BY65">
        <f>IF($A$30="",0,$A$30^BY$36/(BY$35^BY$36+$A$30^BY$36))</f>
        <v/>
      </c>
      <c r="BZ65">
        <f>IF($A$30="",0,$A$30^BZ$36/(BZ$35^BZ$36+$A$30^BZ$36))</f>
        <v/>
      </c>
      <c r="CA65">
        <f>IF($A$30="",0,$A$30^CA$36/(CA$35^CA$36+$A$30^CA$36))</f>
        <v/>
      </c>
      <c r="CB65">
        <f>IF($A$30="",0,$A$30^CB$36/(CB$35^CB$36+$A$30^CB$36))</f>
        <v/>
      </c>
      <c r="CC65">
        <f>IF($A$30="",0,$A$30^CC$36/(CC$35^CC$36+$A$30^CC$36))</f>
        <v/>
      </c>
      <c r="CD65">
        <f>IF($A$30="",0,$A$30^CD$36/(CD$35^CD$36+$A$30^CD$36))</f>
        <v/>
      </c>
      <c r="CE65">
        <f>IF($A$30="",0,$A$30^CE$36/(CE$35^CE$36+$A$30^CE$36))</f>
        <v/>
      </c>
      <c r="CF65">
        <f>IF($A$30="",0,$A$30^CF$36/(CF$35^CF$36+$A$30^CF$36))</f>
        <v/>
      </c>
      <c r="CG65">
        <f>IF($A$30="",0,$A$30^CG$36/(CG$35^CG$36+$A$30^CG$36))</f>
        <v/>
      </c>
      <c r="CH65">
        <f>IF($A$30="",0,$A$30^CH$36/(CH$35^CH$36+$A$30^CH$36))</f>
        <v/>
      </c>
      <c r="CI65">
        <f>IF($A$30="",0,$A$30^CI$36/(CI$35^CI$36+$A$30^CI$36))</f>
        <v/>
      </c>
      <c r="CJ65">
        <f>IF($A$30="",0,$A$30^CJ$36/(CJ$35^CJ$36+$A$30^CJ$36))</f>
        <v/>
      </c>
      <c r="CK65">
        <f>IF($A$30="",0,$A$30^CK$36/(CK$35^CK$36+$A$30^CK$36))</f>
        <v/>
      </c>
      <c r="CL65">
        <f>IF($A$30="",0,$A$30^CL$36/(CL$35^CL$36+$A$30^CL$36))</f>
        <v/>
      </c>
      <c r="CM65">
        <f>IF($A$30="",0,$A$30^CM$36/(CM$35^CM$36+$A$30^CM$36))</f>
        <v/>
      </c>
      <c r="CN65">
        <f>IF($A$30="",0,$A$30^CN$36/(CN$35^CN$36+$A$30^CN$36))</f>
        <v/>
      </c>
      <c r="CO65">
        <f>IF($A$30="",0,$A$30^CO$36/(CO$35^CO$36+$A$30^CO$36))</f>
        <v/>
      </c>
      <c r="CP65">
        <f>IF($A$30="",0,$A$30^CP$36/(CP$35^CP$36+$A$30^CP$36))</f>
        <v/>
      </c>
      <c r="CQ65">
        <f>IF($A$30="",0,$A$30^CQ$36/(CQ$35^CQ$36+$A$30^CQ$36))</f>
        <v/>
      </c>
      <c r="CR65">
        <f>IF($A$30="",0,$A$30^CR$36/(CR$35^CR$36+$A$30^CR$36))</f>
        <v/>
      </c>
      <c r="CS65">
        <f>IF($A$30="",0,$A$30^CS$36/(CS$35^CS$36+$A$30^CS$36))</f>
        <v/>
      </c>
      <c r="CT65">
        <f>IF($A$30="",0,$A$30^CT$36/(CT$35^CT$36+$A$30^CT$36))</f>
        <v/>
      </c>
      <c r="CU65">
        <f>IF($A$30="",0,$A$30^CU$36/(CU$35^CU$36+$A$30^CU$36))</f>
        <v/>
      </c>
      <c r="CV65">
        <f>IF($A$30="",0,$A$30^CV$36/(CV$35^CV$36+$A$30^CV$36))</f>
        <v/>
      </c>
      <c r="CW65">
        <f>IF($A$30="",0,$A$30^CW$36/(CW$35^CW$36+$A$30^CW$36))</f>
        <v/>
      </c>
      <c r="CX65">
        <f>IF($A$30="",0,$A$30^CX$36/(CX$35^CX$36+$A$30^CX$36))</f>
        <v/>
      </c>
      <c r="CY65">
        <f>IF($A$30="",0,$A$30^CY$36/(CY$35^CY$36+$A$30^CY$36))</f>
        <v/>
      </c>
      <c r="CZ65">
        <f>IF($A$30="",0,$A$30^CZ$36/(CZ$35^CZ$36+$A$30^CZ$36))</f>
        <v/>
      </c>
      <c r="DA65">
        <f>IF($A$30="",0,$A$30^DA$36/(DA$35^DA$36+$A$30^DA$36))</f>
        <v/>
      </c>
      <c r="DB65">
        <f>IF($A$30="",0,$A$30^DB$36/(DB$35^DB$36+$A$30^DB$36))</f>
        <v/>
      </c>
      <c r="DC65">
        <f>IF($A$30="",0,$A$30^DC$36/(DC$35^DC$36+$A$30^DC$36))</f>
        <v/>
      </c>
      <c r="DD65">
        <f>IF($A$30="",0,$A$30^DD$36/(DD$35^DD$36+$A$30^DD$36))</f>
        <v/>
      </c>
      <c r="DE65">
        <f>IF($A$30="",0,$A$30^DE$36/(DE$35^DE$36+$A$30^DE$36))</f>
        <v/>
      </c>
      <c r="DF65">
        <f>IF($A$30="",0,$A$30^DF$36/(DF$35^DF$36+$A$30^DF$36))</f>
        <v/>
      </c>
      <c r="DG65">
        <f>IF($A$30="",0,$A$30^DG$36/(DG$35^DG$36+$A$30^DG$36))</f>
        <v/>
      </c>
      <c r="DH65">
        <f>IF($A$30="",0,$A$30^DH$36/(DH$35^DH$36+$A$30^DH$36))</f>
        <v/>
      </c>
      <c r="DI65">
        <f>IF($A$30="",0,$A$30^DI$36/(DI$35^DI$36+$A$30^DI$36))</f>
        <v/>
      </c>
      <c r="DJ65">
        <f>IF($A$30="",0,$A$30^DJ$36/(DJ$35^DJ$36+$A$30^DJ$36))</f>
        <v/>
      </c>
      <c r="DK65">
        <f>IF($A$30="",0,$A$30^DK$36/(DK$35^DK$36+$A$30^DK$36))</f>
        <v/>
      </c>
    </row>
    <row r="66">
      <c r="H66" t="n">
        <v>29</v>
      </c>
      <c r="I66" s="10">
        <f>IF($I$11="","",IF(H66=0,0,$I$13*H66^$I$12/($I$11^$I$12+H66^$I$12)))</f>
        <v/>
      </c>
      <c r="J66" s="18">
        <f>IF($I$11="","",IF(H66=0,"",I66-I65))</f>
        <v/>
      </c>
      <c r="K66" s="19">
        <f>IF($I$11="","",$I$6*I66-$I$7*H66)</f>
        <v/>
      </c>
      <c r="S66" s="2" t="inlineStr">
        <is>
          <t>people x curve x share</t>
        </is>
      </c>
    </row>
    <row r="67">
      <c r="H67" t="n">
        <v>30</v>
      </c>
      <c r="I67" s="10">
        <f>IF($I$11="","",IF(H67=0,0,$I$13*H67^$I$12/($I$11^$I$12+H67^$I$12)))</f>
        <v/>
      </c>
      <c r="J67" s="18">
        <f>IF($I$11="","",IF(H67=0,"",I67-I66))</f>
        <v/>
      </c>
      <c r="K67" s="19">
        <f>IF($I$11="","",$I$6*I67-$I$7*H67)</f>
        <v/>
      </c>
      <c r="T67">
        <f>IF($A$6="",0,$B$6*T41*$D$6)</f>
        <v/>
      </c>
      <c r="U67">
        <f>IF($A$6="",0,$B$6*U41*$D$6)</f>
        <v/>
      </c>
      <c r="V67">
        <f>IF($A$6="",0,$B$6*V41*$D$6)</f>
        <v/>
      </c>
      <c r="W67">
        <f>IF($A$6="",0,$B$6*W41*$D$6)</f>
        <v/>
      </c>
      <c r="X67">
        <f>IF($A$6="",0,$B$6*X41*$D$6)</f>
        <v/>
      </c>
      <c r="Y67">
        <f>IF($A$6="",0,$B$6*Y41*$D$6)</f>
        <v/>
      </c>
      <c r="Z67">
        <f>IF($A$6="",0,$B$6*Z41*$D$6)</f>
        <v/>
      </c>
      <c r="AA67">
        <f>IF($A$6="",0,$B$6*AA41*$D$6)</f>
        <v/>
      </c>
      <c r="AB67">
        <f>IF($A$6="",0,$B$6*AB41*$D$6)</f>
        <v/>
      </c>
      <c r="AC67">
        <f>IF($A$6="",0,$B$6*AC41*$D$6)</f>
        <v/>
      </c>
      <c r="AD67">
        <f>IF($A$6="",0,$B$6*AD41*$D$6)</f>
        <v/>
      </c>
      <c r="AE67">
        <f>IF($A$6="",0,$B$6*AE41*$D$6)</f>
        <v/>
      </c>
      <c r="AF67">
        <f>IF($A$6="",0,$B$6*AF41*$D$6)</f>
        <v/>
      </c>
      <c r="AG67">
        <f>IF($A$6="",0,$B$6*AG41*$D$6)</f>
        <v/>
      </c>
      <c r="AH67">
        <f>IF($A$6="",0,$B$6*AH41*$D$6)</f>
        <v/>
      </c>
      <c r="AI67">
        <f>IF($A$6="",0,$B$6*AI41*$D$6)</f>
        <v/>
      </c>
      <c r="AJ67">
        <f>IF($A$6="",0,$B$6*AJ41*$D$6)</f>
        <v/>
      </c>
      <c r="AK67">
        <f>IF($A$6="",0,$B$6*AK41*$D$6)</f>
        <v/>
      </c>
      <c r="AL67">
        <f>IF($A$6="",0,$B$6*AL41*$D$6)</f>
        <v/>
      </c>
      <c r="AM67">
        <f>IF($A$6="",0,$B$6*AM41*$D$6)</f>
        <v/>
      </c>
      <c r="AN67">
        <f>IF($A$6="",0,$B$6*AN41*$D$6)</f>
        <v/>
      </c>
      <c r="AO67">
        <f>IF($A$6="",0,$B$6*AO41*$D$6)</f>
        <v/>
      </c>
      <c r="AP67">
        <f>IF($A$6="",0,$B$6*AP41*$D$6)</f>
        <v/>
      </c>
      <c r="AQ67">
        <f>IF($A$6="",0,$B$6*AQ41*$D$6)</f>
        <v/>
      </c>
      <c r="AR67">
        <f>IF($A$6="",0,$B$6*AR41*$D$6)</f>
        <v/>
      </c>
      <c r="AS67">
        <f>IF($A$6="",0,$B$6*AS41*$D$6)</f>
        <v/>
      </c>
      <c r="AT67">
        <f>IF($A$6="",0,$B$6*AT41*$D$6)</f>
        <v/>
      </c>
      <c r="AU67">
        <f>IF($A$6="",0,$B$6*AU41*$D$6)</f>
        <v/>
      </c>
      <c r="AV67">
        <f>IF($A$6="",0,$B$6*AV41*$D$6)</f>
        <v/>
      </c>
      <c r="AW67">
        <f>IF($A$6="",0,$B$6*AW41*$D$6)</f>
        <v/>
      </c>
      <c r="AX67">
        <f>IF($A$6="",0,$B$6*AX41*$D$6)</f>
        <v/>
      </c>
      <c r="AY67">
        <f>IF($A$6="",0,$B$6*AY41*$D$6)</f>
        <v/>
      </c>
      <c r="AZ67">
        <f>IF($A$6="",0,$B$6*AZ41*$D$6)</f>
        <v/>
      </c>
      <c r="BA67">
        <f>IF($A$6="",0,$B$6*BA41*$D$6)</f>
        <v/>
      </c>
      <c r="BB67">
        <f>IF($A$6="",0,$B$6*BB41*$D$6)</f>
        <v/>
      </c>
      <c r="BC67">
        <f>IF($A$6="",0,$B$6*BC41*$D$6)</f>
        <v/>
      </c>
      <c r="BD67">
        <f>IF($A$6="",0,$B$6*BD41*$D$6)</f>
        <v/>
      </c>
      <c r="BE67">
        <f>IF($A$6="",0,$B$6*BE41*$D$6)</f>
        <v/>
      </c>
      <c r="BF67">
        <f>IF($A$6="",0,$B$6*BF41*$D$6)</f>
        <v/>
      </c>
      <c r="BG67">
        <f>IF($A$6="",0,$B$6*BG41*$D$6)</f>
        <v/>
      </c>
      <c r="BH67">
        <f>IF($A$6="",0,$B$6*BH41*$D$6)</f>
        <v/>
      </c>
      <c r="BI67">
        <f>IF($A$6="",0,$B$6*BI41*$D$6)</f>
        <v/>
      </c>
      <c r="BJ67">
        <f>IF($A$6="",0,$B$6*BJ41*$D$6)</f>
        <v/>
      </c>
      <c r="BK67">
        <f>IF($A$6="",0,$B$6*BK41*$D$6)</f>
        <v/>
      </c>
      <c r="BL67">
        <f>IF($A$6="",0,$B$6*BL41*$D$6)</f>
        <v/>
      </c>
      <c r="BM67">
        <f>IF($A$6="",0,$B$6*BM41*$D$6)</f>
        <v/>
      </c>
      <c r="BN67">
        <f>IF($A$6="",0,$B$6*BN41*$D$6)</f>
        <v/>
      </c>
      <c r="BO67">
        <f>IF($A$6="",0,$B$6*BO41*$D$6)</f>
        <v/>
      </c>
      <c r="BP67">
        <f>IF($A$6="",0,$B$6*BP41*$D$6)</f>
        <v/>
      </c>
      <c r="BQ67">
        <f>IF($A$6="",0,$B$6*BQ41*$D$6)</f>
        <v/>
      </c>
      <c r="BR67">
        <f>IF($A$6="",0,$B$6*BR41*$D$6)</f>
        <v/>
      </c>
      <c r="BS67">
        <f>IF($A$6="",0,$B$6*BS41*$D$6)</f>
        <v/>
      </c>
      <c r="BT67">
        <f>IF($A$6="",0,$B$6*BT41*$D$6)</f>
        <v/>
      </c>
      <c r="BU67">
        <f>IF($A$6="",0,$B$6*BU41*$D$6)</f>
        <v/>
      </c>
      <c r="BV67">
        <f>IF($A$6="",0,$B$6*BV41*$D$6)</f>
        <v/>
      </c>
      <c r="BW67">
        <f>IF($A$6="",0,$B$6*BW41*$D$6)</f>
        <v/>
      </c>
      <c r="BX67">
        <f>IF($A$6="",0,$B$6*BX41*$D$6)</f>
        <v/>
      </c>
      <c r="BY67">
        <f>IF($A$6="",0,$B$6*BY41*$D$6)</f>
        <v/>
      </c>
      <c r="BZ67">
        <f>IF($A$6="",0,$B$6*BZ41*$D$6)</f>
        <v/>
      </c>
      <c r="CA67">
        <f>IF($A$6="",0,$B$6*CA41*$D$6)</f>
        <v/>
      </c>
      <c r="CB67">
        <f>IF($A$6="",0,$B$6*CB41*$D$6)</f>
        <v/>
      </c>
      <c r="CC67">
        <f>IF($A$6="",0,$B$6*CC41*$D$6)</f>
        <v/>
      </c>
      <c r="CD67">
        <f>IF($A$6="",0,$B$6*CD41*$D$6)</f>
        <v/>
      </c>
      <c r="CE67">
        <f>IF($A$6="",0,$B$6*CE41*$D$6)</f>
        <v/>
      </c>
      <c r="CF67">
        <f>IF($A$6="",0,$B$6*CF41*$D$6)</f>
        <v/>
      </c>
      <c r="CG67">
        <f>IF($A$6="",0,$B$6*CG41*$D$6)</f>
        <v/>
      </c>
      <c r="CH67">
        <f>IF($A$6="",0,$B$6*CH41*$D$6)</f>
        <v/>
      </c>
      <c r="CI67">
        <f>IF($A$6="",0,$B$6*CI41*$D$6)</f>
        <v/>
      </c>
      <c r="CJ67">
        <f>IF($A$6="",0,$B$6*CJ41*$D$6)</f>
        <v/>
      </c>
      <c r="CK67">
        <f>IF($A$6="",0,$B$6*CK41*$D$6)</f>
        <v/>
      </c>
      <c r="CL67">
        <f>IF($A$6="",0,$B$6*CL41*$D$6)</f>
        <v/>
      </c>
      <c r="CM67">
        <f>IF($A$6="",0,$B$6*CM41*$D$6)</f>
        <v/>
      </c>
      <c r="CN67">
        <f>IF($A$6="",0,$B$6*CN41*$D$6)</f>
        <v/>
      </c>
      <c r="CO67">
        <f>IF($A$6="",0,$B$6*CO41*$D$6)</f>
        <v/>
      </c>
      <c r="CP67">
        <f>IF($A$6="",0,$B$6*CP41*$D$6)</f>
        <v/>
      </c>
      <c r="CQ67">
        <f>IF($A$6="",0,$B$6*CQ41*$D$6)</f>
        <v/>
      </c>
      <c r="CR67">
        <f>IF($A$6="",0,$B$6*CR41*$D$6)</f>
        <v/>
      </c>
      <c r="CS67">
        <f>IF($A$6="",0,$B$6*CS41*$D$6)</f>
        <v/>
      </c>
      <c r="CT67">
        <f>IF($A$6="",0,$B$6*CT41*$D$6)</f>
        <v/>
      </c>
      <c r="CU67">
        <f>IF($A$6="",0,$B$6*CU41*$D$6)</f>
        <v/>
      </c>
      <c r="CV67">
        <f>IF($A$6="",0,$B$6*CV41*$D$6)</f>
        <v/>
      </c>
      <c r="CW67">
        <f>IF($A$6="",0,$B$6*CW41*$D$6)</f>
        <v/>
      </c>
      <c r="CX67">
        <f>IF($A$6="",0,$B$6*CX41*$D$6)</f>
        <v/>
      </c>
      <c r="CY67">
        <f>IF($A$6="",0,$B$6*CY41*$D$6)</f>
        <v/>
      </c>
      <c r="CZ67">
        <f>IF($A$6="",0,$B$6*CZ41*$D$6)</f>
        <v/>
      </c>
      <c r="DA67">
        <f>IF($A$6="",0,$B$6*DA41*$D$6)</f>
        <v/>
      </c>
      <c r="DB67">
        <f>IF($A$6="",0,$B$6*DB41*$D$6)</f>
        <v/>
      </c>
      <c r="DC67">
        <f>IF($A$6="",0,$B$6*DC41*$D$6)</f>
        <v/>
      </c>
      <c r="DD67">
        <f>IF($A$6="",0,$B$6*DD41*$D$6)</f>
        <v/>
      </c>
      <c r="DE67">
        <f>IF($A$6="",0,$B$6*DE41*$D$6)</f>
        <v/>
      </c>
      <c r="DF67">
        <f>IF($A$6="",0,$B$6*DF41*$D$6)</f>
        <v/>
      </c>
      <c r="DG67">
        <f>IF($A$6="",0,$B$6*DG41*$D$6)</f>
        <v/>
      </c>
      <c r="DH67">
        <f>IF($A$6="",0,$B$6*DH41*$D$6)</f>
        <v/>
      </c>
      <c r="DI67">
        <f>IF($A$6="",0,$B$6*DI41*$D$6)</f>
        <v/>
      </c>
      <c r="DJ67">
        <f>IF($A$6="",0,$B$6*DJ41*$D$6)</f>
        <v/>
      </c>
      <c r="DK67">
        <f>IF($A$6="",0,$B$6*DK41*$D$6)</f>
        <v/>
      </c>
    </row>
    <row r="68">
      <c r="T68">
        <f>IF($A$7="",0,$B$7*T42*$D$7)</f>
        <v/>
      </c>
      <c r="U68">
        <f>IF($A$7="",0,$B$7*U42*$D$7)</f>
        <v/>
      </c>
      <c r="V68">
        <f>IF($A$7="",0,$B$7*V42*$D$7)</f>
        <v/>
      </c>
      <c r="W68">
        <f>IF($A$7="",0,$B$7*W42*$D$7)</f>
        <v/>
      </c>
      <c r="X68">
        <f>IF($A$7="",0,$B$7*X42*$D$7)</f>
        <v/>
      </c>
      <c r="Y68">
        <f>IF($A$7="",0,$B$7*Y42*$D$7)</f>
        <v/>
      </c>
      <c r="Z68">
        <f>IF($A$7="",0,$B$7*Z42*$D$7)</f>
        <v/>
      </c>
      <c r="AA68">
        <f>IF($A$7="",0,$B$7*AA42*$D$7)</f>
        <v/>
      </c>
      <c r="AB68">
        <f>IF($A$7="",0,$B$7*AB42*$D$7)</f>
        <v/>
      </c>
      <c r="AC68">
        <f>IF($A$7="",0,$B$7*AC42*$D$7)</f>
        <v/>
      </c>
      <c r="AD68">
        <f>IF($A$7="",0,$B$7*AD42*$D$7)</f>
        <v/>
      </c>
      <c r="AE68">
        <f>IF($A$7="",0,$B$7*AE42*$D$7)</f>
        <v/>
      </c>
      <c r="AF68">
        <f>IF($A$7="",0,$B$7*AF42*$D$7)</f>
        <v/>
      </c>
      <c r="AG68">
        <f>IF($A$7="",0,$B$7*AG42*$D$7)</f>
        <v/>
      </c>
      <c r="AH68">
        <f>IF($A$7="",0,$B$7*AH42*$D$7)</f>
        <v/>
      </c>
      <c r="AI68">
        <f>IF($A$7="",0,$B$7*AI42*$D$7)</f>
        <v/>
      </c>
      <c r="AJ68">
        <f>IF($A$7="",0,$B$7*AJ42*$D$7)</f>
        <v/>
      </c>
      <c r="AK68">
        <f>IF($A$7="",0,$B$7*AK42*$D$7)</f>
        <v/>
      </c>
      <c r="AL68">
        <f>IF($A$7="",0,$B$7*AL42*$D$7)</f>
        <v/>
      </c>
      <c r="AM68">
        <f>IF($A$7="",0,$B$7*AM42*$D$7)</f>
        <v/>
      </c>
      <c r="AN68">
        <f>IF($A$7="",0,$B$7*AN42*$D$7)</f>
        <v/>
      </c>
      <c r="AO68">
        <f>IF($A$7="",0,$B$7*AO42*$D$7)</f>
        <v/>
      </c>
      <c r="AP68">
        <f>IF($A$7="",0,$B$7*AP42*$D$7)</f>
        <v/>
      </c>
      <c r="AQ68">
        <f>IF($A$7="",0,$B$7*AQ42*$D$7)</f>
        <v/>
      </c>
      <c r="AR68">
        <f>IF($A$7="",0,$B$7*AR42*$D$7)</f>
        <v/>
      </c>
      <c r="AS68">
        <f>IF($A$7="",0,$B$7*AS42*$D$7)</f>
        <v/>
      </c>
      <c r="AT68">
        <f>IF($A$7="",0,$B$7*AT42*$D$7)</f>
        <v/>
      </c>
      <c r="AU68">
        <f>IF($A$7="",0,$B$7*AU42*$D$7)</f>
        <v/>
      </c>
      <c r="AV68">
        <f>IF($A$7="",0,$B$7*AV42*$D$7)</f>
        <v/>
      </c>
      <c r="AW68">
        <f>IF($A$7="",0,$B$7*AW42*$D$7)</f>
        <v/>
      </c>
      <c r="AX68">
        <f>IF($A$7="",0,$B$7*AX42*$D$7)</f>
        <v/>
      </c>
      <c r="AY68">
        <f>IF($A$7="",0,$B$7*AY42*$D$7)</f>
        <v/>
      </c>
      <c r="AZ68">
        <f>IF($A$7="",0,$B$7*AZ42*$D$7)</f>
        <v/>
      </c>
      <c r="BA68">
        <f>IF($A$7="",0,$B$7*BA42*$D$7)</f>
        <v/>
      </c>
      <c r="BB68">
        <f>IF($A$7="",0,$B$7*BB42*$D$7)</f>
        <v/>
      </c>
      <c r="BC68">
        <f>IF($A$7="",0,$B$7*BC42*$D$7)</f>
        <v/>
      </c>
      <c r="BD68">
        <f>IF($A$7="",0,$B$7*BD42*$D$7)</f>
        <v/>
      </c>
      <c r="BE68">
        <f>IF($A$7="",0,$B$7*BE42*$D$7)</f>
        <v/>
      </c>
      <c r="BF68">
        <f>IF($A$7="",0,$B$7*BF42*$D$7)</f>
        <v/>
      </c>
      <c r="BG68">
        <f>IF($A$7="",0,$B$7*BG42*$D$7)</f>
        <v/>
      </c>
      <c r="BH68">
        <f>IF($A$7="",0,$B$7*BH42*$D$7)</f>
        <v/>
      </c>
      <c r="BI68">
        <f>IF($A$7="",0,$B$7*BI42*$D$7)</f>
        <v/>
      </c>
      <c r="BJ68">
        <f>IF($A$7="",0,$B$7*BJ42*$D$7)</f>
        <v/>
      </c>
      <c r="BK68">
        <f>IF($A$7="",0,$B$7*BK42*$D$7)</f>
        <v/>
      </c>
      <c r="BL68">
        <f>IF($A$7="",0,$B$7*BL42*$D$7)</f>
        <v/>
      </c>
      <c r="BM68">
        <f>IF($A$7="",0,$B$7*BM42*$D$7)</f>
        <v/>
      </c>
      <c r="BN68">
        <f>IF($A$7="",0,$B$7*BN42*$D$7)</f>
        <v/>
      </c>
      <c r="BO68">
        <f>IF($A$7="",0,$B$7*BO42*$D$7)</f>
        <v/>
      </c>
      <c r="BP68">
        <f>IF($A$7="",0,$B$7*BP42*$D$7)</f>
        <v/>
      </c>
      <c r="BQ68">
        <f>IF($A$7="",0,$B$7*BQ42*$D$7)</f>
        <v/>
      </c>
      <c r="BR68">
        <f>IF($A$7="",0,$B$7*BR42*$D$7)</f>
        <v/>
      </c>
      <c r="BS68">
        <f>IF($A$7="",0,$B$7*BS42*$D$7)</f>
        <v/>
      </c>
      <c r="BT68">
        <f>IF($A$7="",0,$B$7*BT42*$D$7)</f>
        <v/>
      </c>
      <c r="BU68">
        <f>IF($A$7="",0,$B$7*BU42*$D$7)</f>
        <v/>
      </c>
      <c r="BV68">
        <f>IF($A$7="",0,$B$7*BV42*$D$7)</f>
        <v/>
      </c>
      <c r="BW68">
        <f>IF($A$7="",0,$B$7*BW42*$D$7)</f>
        <v/>
      </c>
      <c r="BX68">
        <f>IF($A$7="",0,$B$7*BX42*$D$7)</f>
        <v/>
      </c>
      <c r="BY68">
        <f>IF($A$7="",0,$B$7*BY42*$D$7)</f>
        <v/>
      </c>
      <c r="BZ68">
        <f>IF($A$7="",0,$B$7*BZ42*$D$7)</f>
        <v/>
      </c>
      <c r="CA68">
        <f>IF($A$7="",0,$B$7*CA42*$D$7)</f>
        <v/>
      </c>
      <c r="CB68">
        <f>IF($A$7="",0,$B$7*CB42*$D$7)</f>
        <v/>
      </c>
      <c r="CC68">
        <f>IF($A$7="",0,$B$7*CC42*$D$7)</f>
        <v/>
      </c>
      <c r="CD68">
        <f>IF($A$7="",0,$B$7*CD42*$D$7)</f>
        <v/>
      </c>
      <c r="CE68">
        <f>IF($A$7="",0,$B$7*CE42*$D$7)</f>
        <v/>
      </c>
      <c r="CF68">
        <f>IF($A$7="",0,$B$7*CF42*$D$7)</f>
        <v/>
      </c>
      <c r="CG68">
        <f>IF($A$7="",0,$B$7*CG42*$D$7)</f>
        <v/>
      </c>
      <c r="CH68">
        <f>IF($A$7="",0,$B$7*CH42*$D$7)</f>
        <v/>
      </c>
      <c r="CI68">
        <f>IF($A$7="",0,$B$7*CI42*$D$7)</f>
        <v/>
      </c>
      <c r="CJ68">
        <f>IF($A$7="",0,$B$7*CJ42*$D$7)</f>
        <v/>
      </c>
      <c r="CK68">
        <f>IF($A$7="",0,$B$7*CK42*$D$7)</f>
        <v/>
      </c>
      <c r="CL68">
        <f>IF($A$7="",0,$B$7*CL42*$D$7)</f>
        <v/>
      </c>
      <c r="CM68">
        <f>IF($A$7="",0,$B$7*CM42*$D$7)</f>
        <v/>
      </c>
      <c r="CN68">
        <f>IF($A$7="",0,$B$7*CN42*$D$7)</f>
        <v/>
      </c>
      <c r="CO68">
        <f>IF($A$7="",0,$B$7*CO42*$D$7)</f>
        <v/>
      </c>
      <c r="CP68">
        <f>IF($A$7="",0,$B$7*CP42*$D$7)</f>
        <v/>
      </c>
      <c r="CQ68">
        <f>IF($A$7="",0,$B$7*CQ42*$D$7)</f>
        <v/>
      </c>
      <c r="CR68">
        <f>IF($A$7="",0,$B$7*CR42*$D$7)</f>
        <v/>
      </c>
      <c r="CS68">
        <f>IF($A$7="",0,$B$7*CS42*$D$7)</f>
        <v/>
      </c>
      <c r="CT68">
        <f>IF($A$7="",0,$B$7*CT42*$D$7)</f>
        <v/>
      </c>
      <c r="CU68">
        <f>IF($A$7="",0,$B$7*CU42*$D$7)</f>
        <v/>
      </c>
      <c r="CV68">
        <f>IF($A$7="",0,$B$7*CV42*$D$7)</f>
        <v/>
      </c>
      <c r="CW68">
        <f>IF($A$7="",0,$B$7*CW42*$D$7)</f>
        <v/>
      </c>
      <c r="CX68">
        <f>IF($A$7="",0,$B$7*CX42*$D$7)</f>
        <v/>
      </c>
      <c r="CY68">
        <f>IF($A$7="",0,$B$7*CY42*$D$7)</f>
        <v/>
      </c>
      <c r="CZ68">
        <f>IF($A$7="",0,$B$7*CZ42*$D$7)</f>
        <v/>
      </c>
      <c r="DA68">
        <f>IF($A$7="",0,$B$7*DA42*$D$7)</f>
        <v/>
      </c>
      <c r="DB68">
        <f>IF($A$7="",0,$B$7*DB42*$D$7)</f>
        <v/>
      </c>
      <c r="DC68">
        <f>IF($A$7="",0,$B$7*DC42*$D$7)</f>
        <v/>
      </c>
      <c r="DD68">
        <f>IF($A$7="",0,$B$7*DD42*$D$7)</f>
        <v/>
      </c>
      <c r="DE68">
        <f>IF($A$7="",0,$B$7*DE42*$D$7)</f>
        <v/>
      </c>
      <c r="DF68">
        <f>IF($A$7="",0,$B$7*DF42*$D$7)</f>
        <v/>
      </c>
      <c r="DG68">
        <f>IF($A$7="",0,$B$7*DG42*$D$7)</f>
        <v/>
      </c>
      <c r="DH68">
        <f>IF($A$7="",0,$B$7*DH42*$D$7)</f>
        <v/>
      </c>
      <c r="DI68">
        <f>IF($A$7="",0,$B$7*DI42*$D$7)</f>
        <v/>
      </c>
      <c r="DJ68">
        <f>IF($A$7="",0,$B$7*DJ42*$D$7)</f>
        <v/>
      </c>
      <c r="DK68">
        <f>IF($A$7="",0,$B$7*DK42*$D$7)</f>
        <v/>
      </c>
    </row>
    <row r="69">
      <c r="H69" s="3" t="inlineStr">
        <is>
          <t>cap (value per person is highest)</t>
        </is>
      </c>
      <c r="I69" s="14">
        <f>IF($I$11="","",INDEX(H37:H67,MATCH(MAX(K37:K67),K37:K67,0)))</f>
        <v/>
      </c>
      <c r="T69">
        <f>IF($A$8="",0,$B$8*T43*$D$8)</f>
        <v/>
      </c>
      <c r="U69">
        <f>IF($A$8="",0,$B$8*U43*$D$8)</f>
        <v/>
      </c>
      <c r="V69">
        <f>IF($A$8="",0,$B$8*V43*$D$8)</f>
        <v/>
      </c>
      <c r="W69">
        <f>IF($A$8="",0,$B$8*W43*$D$8)</f>
        <v/>
      </c>
      <c r="X69">
        <f>IF($A$8="",0,$B$8*X43*$D$8)</f>
        <v/>
      </c>
      <c r="Y69">
        <f>IF($A$8="",0,$B$8*Y43*$D$8)</f>
        <v/>
      </c>
      <c r="Z69">
        <f>IF($A$8="",0,$B$8*Z43*$D$8)</f>
        <v/>
      </c>
      <c r="AA69">
        <f>IF($A$8="",0,$B$8*AA43*$D$8)</f>
        <v/>
      </c>
      <c r="AB69">
        <f>IF($A$8="",0,$B$8*AB43*$D$8)</f>
        <v/>
      </c>
      <c r="AC69">
        <f>IF($A$8="",0,$B$8*AC43*$D$8)</f>
        <v/>
      </c>
      <c r="AD69">
        <f>IF($A$8="",0,$B$8*AD43*$D$8)</f>
        <v/>
      </c>
      <c r="AE69">
        <f>IF($A$8="",0,$B$8*AE43*$D$8)</f>
        <v/>
      </c>
      <c r="AF69">
        <f>IF($A$8="",0,$B$8*AF43*$D$8)</f>
        <v/>
      </c>
      <c r="AG69">
        <f>IF($A$8="",0,$B$8*AG43*$D$8)</f>
        <v/>
      </c>
      <c r="AH69">
        <f>IF($A$8="",0,$B$8*AH43*$D$8)</f>
        <v/>
      </c>
      <c r="AI69">
        <f>IF($A$8="",0,$B$8*AI43*$D$8)</f>
        <v/>
      </c>
      <c r="AJ69">
        <f>IF($A$8="",0,$B$8*AJ43*$D$8)</f>
        <v/>
      </c>
      <c r="AK69">
        <f>IF($A$8="",0,$B$8*AK43*$D$8)</f>
        <v/>
      </c>
      <c r="AL69">
        <f>IF($A$8="",0,$B$8*AL43*$D$8)</f>
        <v/>
      </c>
      <c r="AM69">
        <f>IF($A$8="",0,$B$8*AM43*$D$8)</f>
        <v/>
      </c>
      <c r="AN69">
        <f>IF($A$8="",0,$B$8*AN43*$D$8)</f>
        <v/>
      </c>
      <c r="AO69">
        <f>IF($A$8="",0,$B$8*AO43*$D$8)</f>
        <v/>
      </c>
      <c r="AP69">
        <f>IF($A$8="",0,$B$8*AP43*$D$8)</f>
        <v/>
      </c>
      <c r="AQ69">
        <f>IF($A$8="",0,$B$8*AQ43*$D$8)</f>
        <v/>
      </c>
      <c r="AR69">
        <f>IF($A$8="",0,$B$8*AR43*$D$8)</f>
        <v/>
      </c>
      <c r="AS69">
        <f>IF($A$8="",0,$B$8*AS43*$D$8)</f>
        <v/>
      </c>
      <c r="AT69">
        <f>IF($A$8="",0,$B$8*AT43*$D$8)</f>
        <v/>
      </c>
      <c r="AU69">
        <f>IF($A$8="",0,$B$8*AU43*$D$8)</f>
        <v/>
      </c>
      <c r="AV69">
        <f>IF($A$8="",0,$B$8*AV43*$D$8)</f>
        <v/>
      </c>
      <c r="AW69">
        <f>IF($A$8="",0,$B$8*AW43*$D$8)</f>
        <v/>
      </c>
      <c r="AX69">
        <f>IF($A$8="",0,$B$8*AX43*$D$8)</f>
        <v/>
      </c>
      <c r="AY69">
        <f>IF($A$8="",0,$B$8*AY43*$D$8)</f>
        <v/>
      </c>
      <c r="AZ69">
        <f>IF($A$8="",0,$B$8*AZ43*$D$8)</f>
        <v/>
      </c>
      <c r="BA69">
        <f>IF($A$8="",0,$B$8*BA43*$D$8)</f>
        <v/>
      </c>
      <c r="BB69">
        <f>IF($A$8="",0,$B$8*BB43*$D$8)</f>
        <v/>
      </c>
      <c r="BC69">
        <f>IF($A$8="",0,$B$8*BC43*$D$8)</f>
        <v/>
      </c>
      <c r="BD69">
        <f>IF($A$8="",0,$B$8*BD43*$D$8)</f>
        <v/>
      </c>
      <c r="BE69">
        <f>IF($A$8="",0,$B$8*BE43*$D$8)</f>
        <v/>
      </c>
      <c r="BF69">
        <f>IF($A$8="",0,$B$8*BF43*$D$8)</f>
        <v/>
      </c>
      <c r="BG69">
        <f>IF($A$8="",0,$B$8*BG43*$D$8)</f>
        <v/>
      </c>
      <c r="BH69">
        <f>IF($A$8="",0,$B$8*BH43*$D$8)</f>
        <v/>
      </c>
      <c r="BI69">
        <f>IF($A$8="",0,$B$8*BI43*$D$8)</f>
        <v/>
      </c>
      <c r="BJ69">
        <f>IF($A$8="",0,$B$8*BJ43*$D$8)</f>
        <v/>
      </c>
      <c r="BK69">
        <f>IF($A$8="",0,$B$8*BK43*$D$8)</f>
        <v/>
      </c>
      <c r="BL69">
        <f>IF($A$8="",0,$B$8*BL43*$D$8)</f>
        <v/>
      </c>
      <c r="BM69">
        <f>IF($A$8="",0,$B$8*BM43*$D$8)</f>
        <v/>
      </c>
      <c r="BN69">
        <f>IF($A$8="",0,$B$8*BN43*$D$8)</f>
        <v/>
      </c>
      <c r="BO69">
        <f>IF($A$8="",0,$B$8*BO43*$D$8)</f>
        <v/>
      </c>
      <c r="BP69">
        <f>IF($A$8="",0,$B$8*BP43*$D$8)</f>
        <v/>
      </c>
      <c r="BQ69">
        <f>IF($A$8="",0,$B$8*BQ43*$D$8)</f>
        <v/>
      </c>
      <c r="BR69">
        <f>IF($A$8="",0,$B$8*BR43*$D$8)</f>
        <v/>
      </c>
      <c r="BS69">
        <f>IF($A$8="",0,$B$8*BS43*$D$8)</f>
        <v/>
      </c>
      <c r="BT69">
        <f>IF($A$8="",0,$B$8*BT43*$D$8)</f>
        <v/>
      </c>
      <c r="BU69">
        <f>IF($A$8="",0,$B$8*BU43*$D$8)</f>
        <v/>
      </c>
      <c r="BV69">
        <f>IF($A$8="",0,$B$8*BV43*$D$8)</f>
        <v/>
      </c>
      <c r="BW69">
        <f>IF($A$8="",0,$B$8*BW43*$D$8)</f>
        <v/>
      </c>
      <c r="BX69">
        <f>IF($A$8="",0,$B$8*BX43*$D$8)</f>
        <v/>
      </c>
      <c r="BY69">
        <f>IF($A$8="",0,$B$8*BY43*$D$8)</f>
        <v/>
      </c>
      <c r="BZ69">
        <f>IF($A$8="",0,$B$8*BZ43*$D$8)</f>
        <v/>
      </c>
      <c r="CA69">
        <f>IF($A$8="",0,$B$8*CA43*$D$8)</f>
        <v/>
      </c>
      <c r="CB69">
        <f>IF($A$8="",0,$B$8*CB43*$D$8)</f>
        <v/>
      </c>
      <c r="CC69">
        <f>IF($A$8="",0,$B$8*CC43*$D$8)</f>
        <v/>
      </c>
      <c r="CD69">
        <f>IF($A$8="",0,$B$8*CD43*$D$8)</f>
        <v/>
      </c>
      <c r="CE69">
        <f>IF($A$8="",0,$B$8*CE43*$D$8)</f>
        <v/>
      </c>
      <c r="CF69">
        <f>IF($A$8="",0,$B$8*CF43*$D$8)</f>
        <v/>
      </c>
      <c r="CG69">
        <f>IF($A$8="",0,$B$8*CG43*$D$8)</f>
        <v/>
      </c>
      <c r="CH69">
        <f>IF($A$8="",0,$B$8*CH43*$D$8)</f>
        <v/>
      </c>
      <c r="CI69">
        <f>IF($A$8="",0,$B$8*CI43*$D$8)</f>
        <v/>
      </c>
      <c r="CJ69">
        <f>IF($A$8="",0,$B$8*CJ43*$D$8)</f>
        <v/>
      </c>
      <c r="CK69">
        <f>IF($A$8="",0,$B$8*CK43*$D$8)</f>
        <v/>
      </c>
      <c r="CL69">
        <f>IF($A$8="",0,$B$8*CL43*$D$8)</f>
        <v/>
      </c>
      <c r="CM69">
        <f>IF($A$8="",0,$B$8*CM43*$D$8)</f>
        <v/>
      </c>
      <c r="CN69">
        <f>IF($A$8="",0,$B$8*CN43*$D$8)</f>
        <v/>
      </c>
      <c r="CO69">
        <f>IF($A$8="",0,$B$8*CO43*$D$8)</f>
        <v/>
      </c>
      <c r="CP69">
        <f>IF($A$8="",0,$B$8*CP43*$D$8)</f>
        <v/>
      </c>
      <c r="CQ69">
        <f>IF($A$8="",0,$B$8*CQ43*$D$8)</f>
        <v/>
      </c>
      <c r="CR69">
        <f>IF($A$8="",0,$B$8*CR43*$D$8)</f>
        <v/>
      </c>
      <c r="CS69">
        <f>IF($A$8="",0,$B$8*CS43*$D$8)</f>
        <v/>
      </c>
      <c r="CT69">
        <f>IF($A$8="",0,$B$8*CT43*$D$8)</f>
        <v/>
      </c>
      <c r="CU69">
        <f>IF($A$8="",0,$B$8*CU43*$D$8)</f>
        <v/>
      </c>
      <c r="CV69">
        <f>IF($A$8="",0,$B$8*CV43*$D$8)</f>
        <v/>
      </c>
      <c r="CW69">
        <f>IF($A$8="",0,$B$8*CW43*$D$8)</f>
        <v/>
      </c>
      <c r="CX69">
        <f>IF($A$8="",0,$B$8*CX43*$D$8)</f>
        <v/>
      </c>
      <c r="CY69">
        <f>IF($A$8="",0,$B$8*CY43*$D$8)</f>
        <v/>
      </c>
      <c r="CZ69">
        <f>IF($A$8="",0,$B$8*CZ43*$D$8)</f>
        <v/>
      </c>
      <c r="DA69">
        <f>IF($A$8="",0,$B$8*DA43*$D$8)</f>
        <v/>
      </c>
      <c r="DB69">
        <f>IF($A$8="",0,$B$8*DB43*$D$8)</f>
        <v/>
      </c>
      <c r="DC69">
        <f>IF($A$8="",0,$B$8*DC43*$D$8)</f>
        <v/>
      </c>
      <c r="DD69">
        <f>IF($A$8="",0,$B$8*DD43*$D$8)</f>
        <v/>
      </c>
      <c r="DE69">
        <f>IF($A$8="",0,$B$8*DE43*$D$8)</f>
        <v/>
      </c>
      <c r="DF69">
        <f>IF($A$8="",0,$B$8*DF43*$D$8)</f>
        <v/>
      </c>
      <c r="DG69">
        <f>IF($A$8="",0,$B$8*DG43*$D$8)</f>
        <v/>
      </c>
      <c r="DH69">
        <f>IF($A$8="",0,$B$8*DH43*$D$8)</f>
        <v/>
      </c>
      <c r="DI69">
        <f>IF($A$8="",0,$B$8*DI43*$D$8)</f>
        <v/>
      </c>
      <c r="DJ69">
        <f>IF($A$8="",0,$B$8*DJ43*$D$8)</f>
        <v/>
      </c>
      <c r="DK69">
        <f>IF($A$8="",0,$B$8*DK43*$D$8)</f>
        <v/>
      </c>
    </row>
    <row r="70">
      <c r="T70">
        <f>IF($A$9="",0,$B$9*T44*$D$9)</f>
        <v/>
      </c>
      <c r="U70">
        <f>IF($A$9="",0,$B$9*U44*$D$9)</f>
        <v/>
      </c>
      <c r="V70">
        <f>IF($A$9="",0,$B$9*V44*$D$9)</f>
        <v/>
      </c>
      <c r="W70">
        <f>IF($A$9="",0,$B$9*W44*$D$9)</f>
        <v/>
      </c>
      <c r="X70">
        <f>IF($A$9="",0,$B$9*X44*$D$9)</f>
        <v/>
      </c>
      <c r="Y70">
        <f>IF($A$9="",0,$B$9*Y44*$D$9)</f>
        <v/>
      </c>
      <c r="Z70">
        <f>IF($A$9="",0,$B$9*Z44*$D$9)</f>
        <v/>
      </c>
      <c r="AA70">
        <f>IF($A$9="",0,$B$9*AA44*$D$9)</f>
        <v/>
      </c>
      <c r="AB70">
        <f>IF($A$9="",0,$B$9*AB44*$D$9)</f>
        <v/>
      </c>
      <c r="AC70">
        <f>IF($A$9="",0,$B$9*AC44*$D$9)</f>
        <v/>
      </c>
      <c r="AD70">
        <f>IF($A$9="",0,$B$9*AD44*$D$9)</f>
        <v/>
      </c>
      <c r="AE70">
        <f>IF($A$9="",0,$B$9*AE44*$D$9)</f>
        <v/>
      </c>
      <c r="AF70">
        <f>IF($A$9="",0,$B$9*AF44*$D$9)</f>
        <v/>
      </c>
      <c r="AG70">
        <f>IF($A$9="",0,$B$9*AG44*$D$9)</f>
        <v/>
      </c>
      <c r="AH70">
        <f>IF($A$9="",0,$B$9*AH44*$D$9)</f>
        <v/>
      </c>
      <c r="AI70">
        <f>IF($A$9="",0,$B$9*AI44*$D$9)</f>
        <v/>
      </c>
      <c r="AJ70">
        <f>IF($A$9="",0,$B$9*AJ44*$D$9)</f>
        <v/>
      </c>
      <c r="AK70">
        <f>IF($A$9="",0,$B$9*AK44*$D$9)</f>
        <v/>
      </c>
      <c r="AL70">
        <f>IF($A$9="",0,$B$9*AL44*$D$9)</f>
        <v/>
      </c>
      <c r="AM70">
        <f>IF($A$9="",0,$B$9*AM44*$D$9)</f>
        <v/>
      </c>
      <c r="AN70">
        <f>IF($A$9="",0,$B$9*AN44*$D$9)</f>
        <v/>
      </c>
      <c r="AO70">
        <f>IF($A$9="",0,$B$9*AO44*$D$9)</f>
        <v/>
      </c>
      <c r="AP70">
        <f>IF($A$9="",0,$B$9*AP44*$D$9)</f>
        <v/>
      </c>
      <c r="AQ70">
        <f>IF($A$9="",0,$B$9*AQ44*$D$9)</f>
        <v/>
      </c>
      <c r="AR70">
        <f>IF($A$9="",0,$B$9*AR44*$D$9)</f>
        <v/>
      </c>
      <c r="AS70">
        <f>IF($A$9="",0,$B$9*AS44*$D$9)</f>
        <v/>
      </c>
      <c r="AT70">
        <f>IF($A$9="",0,$B$9*AT44*$D$9)</f>
        <v/>
      </c>
      <c r="AU70">
        <f>IF($A$9="",0,$B$9*AU44*$D$9)</f>
        <v/>
      </c>
      <c r="AV70">
        <f>IF($A$9="",0,$B$9*AV44*$D$9)</f>
        <v/>
      </c>
      <c r="AW70">
        <f>IF($A$9="",0,$B$9*AW44*$D$9)</f>
        <v/>
      </c>
      <c r="AX70">
        <f>IF($A$9="",0,$B$9*AX44*$D$9)</f>
        <v/>
      </c>
      <c r="AY70">
        <f>IF($A$9="",0,$B$9*AY44*$D$9)</f>
        <v/>
      </c>
      <c r="AZ70">
        <f>IF($A$9="",0,$B$9*AZ44*$D$9)</f>
        <v/>
      </c>
      <c r="BA70">
        <f>IF($A$9="",0,$B$9*BA44*$D$9)</f>
        <v/>
      </c>
      <c r="BB70">
        <f>IF($A$9="",0,$B$9*BB44*$D$9)</f>
        <v/>
      </c>
      <c r="BC70">
        <f>IF($A$9="",0,$B$9*BC44*$D$9)</f>
        <v/>
      </c>
      <c r="BD70">
        <f>IF($A$9="",0,$B$9*BD44*$D$9)</f>
        <v/>
      </c>
      <c r="BE70">
        <f>IF($A$9="",0,$B$9*BE44*$D$9)</f>
        <v/>
      </c>
      <c r="BF70">
        <f>IF($A$9="",0,$B$9*BF44*$D$9)</f>
        <v/>
      </c>
      <c r="BG70">
        <f>IF($A$9="",0,$B$9*BG44*$D$9)</f>
        <v/>
      </c>
      <c r="BH70">
        <f>IF($A$9="",0,$B$9*BH44*$D$9)</f>
        <v/>
      </c>
      <c r="BI70">
        <f>IF($A$9="",0,$B$9*BI44*$D$9)</f>
        <v/>
      </c>
      <c r="BJ70">
        <f>IF($A$9="",0,$B$9*BJ44*$D$9)</f>
        <v/>
      </c>
      <c r="BK70">
        <f>IF($A$9="",0,$B$9*BK44*$D$9)</f>
        <v/>
      </c>
      <c r="BL70">
        <f>IF($A$9="",0,$B$9*BL44*$D$9)</f>
        <v/>
      </c>
      <c r="BM70">
        <f>IF($A$9="",0,$B$9*BM44*$D$9)</f>
        <v/>
      </c>
      <c r="BN70">
        <f>IF($A$9="",0,$B$9*BN44*$D$9)</f>
        <v/>
      </c>
      <c r="BO70">
        <f>IF($A$9="",0,$B$9*BO44*$D$9)</f>
        <v/>
      </c>
      <c r="BP70">
        <f>IF($A$9="",0,$B$9*BP44*$D$9)</f>
        <v/>
      </c>
      <c r="BQ70">
        <f>IF($A$9="",0,$B$9*BQ44*$D$9)</f>
        <v/>
      </c>
      <c r="BR70">
        <f>IF($A$9="",0,$B$9*BR44*$D$9)</f>
        <v/>
      </c>
      <c r="BS70">
        <f>IF($A$9="",0,$B$9*BS44*$D$9)</f>
        <v/>
      </c>
      <c r="BT70">
        <f>IF($A$9="",0,$B$9*BT44*$D$9)</f>
        <v/>
      </c>
      <c r="BU70">
        <f>IF($A$9="",0,$B$9*BU44*$D$9)</f>
        <v/>
      </c>
      <c r="BV70">
        <f>IF($A$9="",0,$B$9*BV44*$D$9)</f>
        <v/>
      </c>
      <c r="BW70">
        <f>IF($A$9="",0,$B$9*BW44*$D$9)</f>
        <v/>
      </c>
      <c r="BX70">
        <f>IF($A$9="",0,$B$9*BX44*$D$9)</f>
        <v/>
      </c>
      <c r="BY70">
        <f>IF($A$9="",0,$B$9*BY44*$D$9)</f>
        <v/>
      </c>
      <c r="BZ70">
        <f>IF($A$9="",0,$B$9*BZ44*$D$9)</f>
        <v/>
      </c>
      <c r="CA70">
        <f>IF($A$9="",0,$B$9*CA44*$D$9)</f>
        <v/>
      </c>
      <c r="CB70">
        <f>IF($A$9="",0,$B$9*CB44*$D$9)</f>
        <v/>
      </c>
      <c r="CC70">
        <f>IF($A$9="",0,$B$9*CC44*$D$9)</f>
        <v/>
      </c>
      <c r="CD70">
        <f>IF($A$9="",0,$B$9*CD44*$D$9)</f>
        <v/>
      </c>
      <c r="CE70">
        <f>IF($A$9="",0,$B$9*CE44*$D$9)</f>
        <v/>
      </c>
      <c r="CF70">
        <f>IF($A$9="",0,$B$9*CF44*$D$9)</f>
        <v/>
      </c>
      <c r="CG70">
        <f>IF($A$9="",0,$B$9*CG44*$D$9)</f>
        <v/>
      </c>
      <c r="CH70">
        <f>IF($A$9="",0,$B$9*CH44*$D$9)</f>
        <v/>
      </c>
      <c r="CI70">
        <f>IF($A$9="",0,$B$9*CI44*$D$9)</f>
        <v/>
      </c>
      <c r="CJ70">
        <f>IF($A$9="",0,$B$9*CJ44*$D$9)</f>
        <v/>
      </c>
      <c r="CK70">
        <f>IF($A$9="",0,$B$9*CK44*$D$9)</f>
        <v/>
      </c>
      <c r="CL70">
        <f>IF($A$9="",0,$B$9*CL44*$D$9)</f>
        <v/>
      </c>
      <c r="CM70">
        <f>IF($A$9="",0,$B$9*CM44*$D$9)</f>
        <v/>
      </c>
      <c r="CN70">
        <f>IF($A$9="",0,$B$9*CN44*$D$9)</f>
        <v/>
      </c>
      <c r="CO70">
        <f>IF($A$9="",0,$B$9*CO44*$D$9)</f>
        <v/>
      </c>
      <c r="CP70">
        <f>IF($A$9="",0,$B$9*CP44*$D$9)</f>
        <v/>
      </c>
      <c r="CQ70">
        <f>IF($A$9="",0,$B$9*CQ44*$D$9)</f>
        <v/>
      </c>
      <c r="CR70">
        <f>IF($A$9="",0,$B$9*CR44*$D$9)</f>
        <v/>
      </c>
      <c r="CS70">
        <f>IF($A$9="",0,$B$9*CS44*$D$9)</f>
        <v/>
      </c>
      <c r="CT70">
        <f>IF($A$9="",0,$B$9*CT44*$D$9)</f>
        <v/>
      </c>
      <c r="CU70">
        <f>IF($A$9="",0,$B$9*CU44*$D$9)</f>
        <v/>
      </c>
      <c r="CV70">
        <f>IF($A$9="",0,$B$9*CV44*$D$9)</f>
        <v/>
      </c>
      <c r="CW70">
        <f>IF($A$9="",0,$B$9*CW44*$D$9)</f>
        <v/>
      </c>
      <c r="CX70">
        <f>IF($A$9="",0,$B$9*CX44*$D$9)</f>
        <v/>
      </c>
      <c r="CY70">
        <f>IF($A$9="",0,$B$9*CY44*$D$9)</f>
        <v/>
      </c>
      <c r="CZ70">
        <f>IF($A$9="",0,$B$9*CZ44*$D$9)</f>
        <v/>
      </c>
      <c r="DA70">
        <f>IF($A$9="",0,$B$9*DA44*$D$9)</f>
        <v/>
      </c>
      <c r="DB70">
        <f>IF($A$9="",0,$B$9*DB44*$D$9)</f>
        <v/>
      </c>
      <c r="DC70">
        <f>IF($A$9="",0,$B$9*DC44*$D$9)</f>
        <v/>
      </c>
      <c r="DD70">
        <f>IF($A$9="",0,$B$9*DD44*$D$9)</f>
        <v/>
      </c>
      <c r="DE70">
        <f>IF($A$9="",0,$B$9*DE44*$D$9)</f>
        <v/>
      </c>
      <c r="DF70">
        <f>IF($A$9="",0,$B$9*DF44*$D$9)</f>
        <v/>
      </c>
      <c r="DG70">
        <f>IF($A$9="",0,$B$9*DG44*$D$9)</f>
        <v/>
      </c>
      <c r="DH70">
        <f>IF($A$9="",0,$B$9*DH44*$D$9)</f>
        <v/>
      </c>
      <c r="DI70">
        <f>IF($A$9="",0,$B$9*DI44*$D$9)</f>
        <v/>
      </c>
      <c r="DJ70">
        <f>IF($A$9="",0,$B$9*DJ44*$D$9)</f>
        <v/>
      </c>
      <c r="DK70">
        <f>IF($A$9="",0,$B$9*DK44*$D$9)</f>
        <v/>
      </c>
    </row>
    <row r="71">
      <c r="T71">
        <f>IF($A$10="",0,$B$10*T45*$D$10)</f>
        <v/>
      </c>
      <c r="U71">
        <f>IF($A$10="",0,$B$10*U45*$D$10)</f>
        <v/>
      </c>
      <c r="V71">
        <f>IF($A$10="",0,$B$10*V45*$D$10)</f>
        <v/>
      </c>
      <c r="W71">
        <f>IF($A$10="",0,$B$10*W45*$D$10)</f>
        <v/>
      </c>
      <c r="X71">
        <f>IF($A$10="",0,$B$10*X45*$D$10)</f>
        <v/>
      </c>
      <c r="Y71">
        <f>IF($A$10="",0,$B$10*Y45*$D$10)</f>
        <v/>
      </c>
      <c r="Z71">
        <f>IF($A$10="",0,$B$10*Z45*$D$10)</f>
        <v/>
      </c>
      <c r="AA71">
        <f>IF($A$10="",0,$B$10*AA45*$D$10)</f>
        <v/>
      </c>
      <c r="AB71">
        <f>IF($A$10="",0,$B$10*AB45*$D$10)</f>
        <v/>
      </c>
      <c r="AC71">
        <f>IF($A$10="",0,$B$10*AC45*$D$10)</f>
        <v/>
      </c>
      <c r="AD71">
        <f>IF($A$10="",0,$B$10*AD45*$D$10)</f>
        <v/>
      </c>
      <c r="AE71">
        <f>IF($A$10="",0,$B$10*AE45*$D$10)</f>
        <v/>
      </c>
      <c r="AF71">
        <f>IF($A$10="",0,$B$10*AF45*$D$10)</f>
        <v/>
      </c>
      <c r="AG71">
        <f>IF($A$10="",0,$B$10*AG45*$D$10)</f>
        <v/>
      </c>
      <c r="AH71">
        <f>IF($A$10="",0,$B$10*AH45*$D$10)</f>
        <v/>
      </c>
      <c r="AI71">
        <f>IF($A$10="",0,$B$10*AI45*$D$10)</f>
        <v/>
      </c>
      <c r="AJ71">
        <f>IF($A$10="",0,$B$10*AJ45*$D$10)</f>
        <v/>
      </c>
      <c r="AK71">
        <f>IF($A$10="",0,$B$10*AK45*$D$10)</f>
        <v/>
      </c>
      <c r="AL71">
        <f>IF($A$10="",0,$B$10*AL45*$D$10)</f>
        <v/>
      </c>
      <c r="AM71">
        <f>IF($A$10="",0,$B$10*AM45*$D$10)</f>
        <v/>
      </c>
      <c r="AN71">
        <f>IF($A$10="",0,$B$10*AN45*$D$10)</f>
        <v/>
      </c>
      <c r="AO71">
        <f>IF($A$10="",0,$B$10*AO45*$D$10)</f>
        <v/>
      </c>
      <c r="AP71">
        <f>IF($A$10="",0,$B$10*AP45*$D$10)</f>
        <v/>
      </c>
      <c r="AQ71">
        <f>IF($A$10="",0,$B$10*AQ45*$D$10)</f>
        <v/>
      </c>
      <c r="AR71">
        <f>IF($A$10="",0,$B$10*AR45*$D$10)</f>
        <v/>
      </c>
      <c r="AS71">
        <f>IF($A$10="",0,$B$10*AS45*$D$10)</f>
        <v/>
      </c>
      <c r="AT71">
        <f>IF($A$10="",0,$B$10*AT45*$D$10)</f>
        <v/>
      </c>
      <c r="AU71">
        <f>IF($A$10="",0,$B$10*AU45*$D$10)</f>
        <v/>
      </c>
      <c r="AV71">
        <f>IF($A$10="",0,$B$10*AV45*$D$10)</f>
        <v/>
      </c>
      <c r="AW71">
        <f>IF($A$10="",0,$B$10*AW45*$D$10)</f>
        <v/>
      </c>
      <c r="AX71">
        <f>IF($A$10="",0,$B$10*AX45*$D$10)</f>
        <v/>
      </c>
      <c r="AY71">
        <f>IF($A$10="",0,$B$10*AY45*$D$10)</f>
        <v/>
      </c>
      <c r="AZ71">
        <f>IF($A$10="",0,$B$10*AZ45*$D$10)</f>
        <v/>
      </c>
      <c r="BA71">
        <f>IF($A$10="",0,$B$10*BA45*$D$10)</f>
        <v/>
      </c>
      <c r="BB71">
        <f>IF($A$10="",0,$B$10*BB45*$D$10)</f>
        <v/>
      </c>
      <c r="BC71">
        <f>IF($A$10="",0,$B$10*BC45*$D$10)</f>
        <v/>
      </c>
      <c r="BD71">
        <f>IF($A$10="",0,$B$10*BD45*$D$10)</f>
        <v/>
      </c>
      <c r="BE71">
        <f>IF($A$10="",0,$B$10*BE45*$D$10)</f>
        <v/>
      </c>
      <c r="BF71">
        <f>IF($A$10="",0,$B$10*BF45*$D$10)</f>
        <v/>
      </c>
      <c r="BG71">
        <f>IF($A$10="",0,$B$10*BG45*$D$10)</f>
        <v/>
      </c>
      <c r="BH71">
        <f>IF($A$10="",0,$B$10*BH45*$D$10)</f>
        <v/>
      </c>
      <c r="BI71">
        <f>IF($A$10="",0,$B$10*BI45*$D$10)</f>
        <v/>
      </c>
      <c r="BJ71">
        <f>IF($A$10="",0,$B$10*BJ45*$D$10)</f>
        <v/>
      </c>
      <c r="BK71">
        <f>IF($A$10="",0,$B$10*BK45*$D$10)</f>
        <v/>
      </c>
      <c r="BL71">
        <f>IF($A$10="",0,$B$10*BL45*$D$10)</f>
        <v/>
      </c>
      <c r="BM71">
        <f>IF($A$10="",0,$B$10*BM45*$D$10)</f>
        <v/>
      </c>
      <c r="BN71">
        <f>IF($A$10="",0,$B$10*BN45*$D$10)</f>
        <v/>
      </c>
      <c r="BO71">
        <f>IF($A$10="",0,$B$10*BO45*$D$10)</f>
        <v/>
      </c>
      <c r="BP71">
        <f>IF($A$10="",0,$B$10*BP45*$D$10)</f>
        <v/>
      </c>
      <c r="BQ71">
        <f>IF($A$10="",0,$B$10*BQ45*$D$10)</f>
        <v/>
      </c>
      <c r="BR71">
        <f>IF($A$10="",0,$B$10*BR45*$D$10)</f>
        <v/>
      </c>
      <c r="BS71">
        <f>IF($A$10="",0,$B$10*BS45*$D$10)</f>
        <v/>
      </c>
      <c r="BT71">
        <f>IF($A$10="",0,$B$10*BT45*$D$10)</f>
        <v/>
      </c>
      <c r="BU71">
        <f>IF($A$10="",0,$B$10*BU45*$D$10)</f>
        <v/>
      </c>
      <c r="BV71">
        <f>IF($A$10="",0,$B$10*BV45*$D$10)</f>
        <v/>
      </c>
      <c r="BW71">
        <f>IF($A$10="",0,$B$10*BW45*$D$10)</f>
        <v/>
      </c>
      <c r="BX71">
        <f>IF($A$10="",0,$B$10*BX45*$D$10)</f>
        <v/>
      </c>
      <c r="BY71">
        <f>IF($A$10="",0,$B$10*BY45*$D$10)</f>
        <v/>
      </c>
      <c r="BZ71">
        <f>IF($A$10="",0,$B$10*BZ45*$D$10)</f>
        <v/>
      </c>
      <c r="CA71">
        <f>IF($A$10="",0,$B$10*CA45*$D$10)</f>
        <v/>
      </c>
      <c r="CB71">
        <f>IF($A$10="",0,$B$10*CB45*$D$10)</f>
        <v/>
      </c>
      <c r="CC71">
        <f>IF($A$10="",0,$B$10*CC45*$D$10)</f>
        <v/>
      </c>
      <c r="CD71">
        <f>IF($A$10="",0,$B$10*CD45*$D$10)</f>
        <v/>
      </c>
      <c r="CE71">
        <f>IF($A$10="",0,$B$10*CE45*$D$10)</f>
        <v/>
      </c>
      <c r="CF71">
        <f>IF($A$10="",0,$B$10*CF45*$D$10)</f>
        <v/>
      </c>
      <c r="CG71">
        <f>IF($A$10="",0,$B$10*CG45*$D$10)</f>
        <v/>
      </c>
      <c r="CH71">
        <f>IF($A$10="",0,$B$10*CH45*$D$10)</f>
        <v/>
      </c>
      <c r="CI71">
        <f>IF($A$10="",0,$B$10*CI45*$D$10)</f>
        <v/>
      </c>
      <c r="CJ71">
        <f>IF($A$10="",0,$B$10*CJ45*$D$10)</f>
        <v/>
      </c>
      <c r="CK71">
        <f>IF($A$10="",0,$B$10*CK45*$D$10)</f>
        <v/>
      </c>
      <c r="CL71">
        <f>IF($A$10="",0,$B$10*CL45*$D$10)</f>
        <v/>
      </c>
      <c r="CM71">
        <f>IF($A$10="",0,$B$10*CM45*$D$10)</f>
        <v/>
      </c>
      <c r="CN71">
        <f>IF($A$10="",0,$B$10*CN45*$D$10)</f>
        <v/>
      </c>
      <c r="CO71">
        <f>IF($A$10="",0,$B$10*CO45*$D$10)</f>
        <v/>
      </c>
      <c r="CP71">
        <f>IF($A$10="",0,$B$10*CP45*$D$10)</f>
        <v/>
      </c>
      <c r="CQ71">
        <f>IF($A$10="",0,$B$10*CQ45*$D$10)</f>
        <v/>
      </c>
      <c r="CR71">
        <f>IF($A$10="",0,$B$10*CR45*$D$10)</f>
        <v/>
      </c>
      <c r="CS71">
        <f>IF($A$10="",0,$B$10*CS45*$D$10)</f>
        <v/>
      </c>
      <c r="CT71">
        <f>IF($A$10="",0,$B$10*CT45*$D$10)</f>
        <v/>
      </c>
      <c r="CU71">
        <f>IF($A$10="",0,$B$10*CU45*$D$10)</f>
        <v/>
      </c>
      <c r="CV71">
        <f>IF($A$10="",0,$B$10*CV45*$D$10)</f>
        <v/>
      </c>
      <c r="CW71">
        <f>IF($A$10="",0,$B$10*CW45*$D$10)</f>
        <v/>
      </c>
      <c r="CX71">
        <f>IF($A$10="",0,$B$10*CX45*$D$10)</f>
        <v/>
      </c>
      <c r="CY71">
        <f>IF($A$10="",0,$B$10*CY45*$D$10)</f>
        <v/>
      </c>
      <c r="CZ71">
        <f>IF($A$10="",0,$B$10*CZ45*$D$10)</f>
        <v/>
      </c>
      <c r="DA71">
        <f>IF($A$10="",0,$B$10*DA45*$D$10)</f>
        <v/>
      </c>
      <c r="DB71">
        <f>IF($A$10="",0,$B$10*DB45*$D$10)</f>
        <v/>
      </c>
      <c r="DC71">
        <f>IF($A$10="",0,$B$10*DC45*$D$10)</f>
        <v/>
      </c>
      <c r="DD71">
        <f>IF($A$10="",0,$B$10*DD45*$D$10)</f>
        <v/>
      </c>
      <c r="DE71">
        <f>IF($A$10="",0,$B$10*DE45*$D$10)</f>
        <v/>
      </c>
      <c r="DF71">
        <f>IF($A$10="",0,$B$10*DF45*$D$10)</f>
        <v/>
      </c>
      <c r="DG71">
        <f>IF($A$10="",0,$B$10*DG45*$D$10)</f>
        <v/>
      </c>
      <c r="DH71">
        <f>IF($A$10="",0,$B$10*DH45*$D$10)</f>
        <v/>
      </c>
      <c r="DI71">
        <f>IF($A$10="",0,$B$10*DI45*$D$10)</f>
        <v/>
      </c>
      <c r="DJ71">
        <f>IF($A$10="",0,$B$10*DJ45*$D$10)</f>
        <v/>
      </c>
      <c r="DK71">
        <f>IF($A$10="",0,$B$10*DK45*$D$10)</f>
        <v/>
      </c>
    </row>
    <row r="72">
      <c r="T72">
        <f>IF($A$11="",0,$B$11*T46*$D$11)</f>
        <v/>
      </c>
      <c r="U72">
        <f>IF($A$11="",0,$B$11*U46*$D$11)</f>
        <v/>
      </c>
      <c r="V72">
        <f>IF($A$11="",0,$B$11*V46*$D$11)</f>
        <v/>
      </c>
      <c r="W72">
        <f>IF($A$11="",0,$B$11*W46*$D$11)</f>
        <v/>
      </c>
      <c r="X72">
        <f>IF($A$11="",0,$B$11*X46*$D$11)</f>
        <v/>
      </c>
      <c r="Y72">
        <f>IF($A$11="",0,$B$11*Y46*$D$11)</f>
        <v/>
      </c>
      <c r="Z72">
        <f>IF($A$11="",0,$B$11*Z46*$D$11)</f>
        <v/>
      </c>
      <c r="AA72">
        <f>IF($A$11="",0,$B$11*AA46*$D$11)</f>
        <v/>
      </c>
      <c r="AB72">
        <f>IF($A$11="",0,$B$11*AB46*$D$11)</f>
        <v/>
      </c>
      <c r="AC72">
        <f>IF($A$11="",0,$B$11*AC46*$D$11)</f>
        <v/>
      </c>
      <c r="AD72">
        <f>IF($A$11="",0,$B$11*AD46*$D$11)</f>
        <v/>
      </c>
      <c r="AE72">
        <f>IF($A$11="",0,$B$11*AE46*$D$11)</f>
        <v/>
      </c>
      <c r="AF72">
        <f>IF($A$11="",0,$B$11*AF46*$D$11)</f>
        <v/>
      </c>
      <c r="AG72">
        <f>IF($A$11="",0,$B$11*AG46*$D$11)</f>
        <v/>
      </c>
      <c r="AH72">
        <f>IF($A$11="",0,$B$11*AH46*$D$11)</f>
        <v/>
      </c>
      <c r="AI72">
        <f>IF($A$11="",0,$B$11*AI46*$D$11)</f>
        <v/>
      </c>
      <c r="AJ72">
        <f>IF($A$11="",0,$B$11*AJ46*$D$11)</f>
        <v/>
      </c>
      <c r="AK72">
        <f>IF($A$11="",0,$B$11*AK46*$D$11)</f>
        <v/>
      </c>
      <c r="AL72">
        <f>IF($A$11="",0,$B$11*AL46*$D$11)</f>
        <v/>
      </c>
      <c r="AM72">
        <f>IF($A$11="",0,$B$11*AM46*$D$11)</f>
        <v/>
      </c>
      <c r="AN72">
        <f>IF($A$11="",0,$B$11*AN46*$D$11)</f>
        <v/>
      </c>
      <c r="AO72">
        <f>IF($A$11="",0,$B$11*AO46*$D$11)</f>
        <v/>
      </c>
      <c r="AP72">
        <f>IF($A$11="",0,$B$11*AP46*$D$11)</f>
        <v/>
      </c>
      <c r="AQ72">
        <f>IF($A$11="",0,$B$11*AQ46*$D$11)</f>
        <v/>
      </c>
      <c r="AR72">
        <f>IF($A$11="",0,$B$11*AR46*$D$11)</f>
        <v/>
      </c>
      <c r="AS72">
        <f>IF($A$11="",0,$B$11*AS46*$D$11)</f>
        <v/>
      </c>
      <c r="AT72">
        <f>IF($A$11="",0,$B$11*AT46*$D$11)</f>
        <v/>
      </c>
      <c r="AU72">
        <f>IF($A$11="",0,$B$11*AU46*$D$11)</f>
        <v/>
      </c>
      <c r="AV72">
        <f>IF($A$11="",0,$B$11*AV46*$D$11)</f>
        <v/>
      </c>
      <c r="AW72">
        <f>IF($A$11="",0,$B$11*AW46*$D$11)</f>
        <v/>
      </c>
      <c r="AX72">
        <f>IF($A$11="",0,$B$11*AX46*$D$11)</f>
        <v/>
      </c>
      <c r="AY72">
        <f>IF($A$11="",0,$B$11*AY46*$D$11)</f>
        <v/>
      </c>
      <c r="AZ72">
        <f>IF($A$11="",0,$B$11*AZ46*$D$11)</f>
        <v/>
      </c>
      <c r="BA72">
        <f>IF($A$11="",0,$B$11*BA46*$D$11)</f>
        <v/>
      </c>
      <c r="BB72">
        <f>IF($A$11="",0,$B$11*BB46*$D$11)</f>
        <v/>
      </c>
      <c r="BC72">
        <f>IF($A$11="",0,$B$11*BC46*$D$11)</f>
        <v/>
      </c>
      <c r="BD72">
        <f>IF($A$11="",0,$B$11*BD46*$D$11)</f>
        <v/>
      </c>
      <c r="BE72">
        <f>IF($A$11="",0,$B$11*BE46*$D$11)</f>
        <v/>
      </c>
      <c r="BF72">
        <f>IF($A$11="",0,$B$11*BF46*$D$11)</f>
        <v/>
      </c>
      <c r="BG72">
        <f>IF($A$11="",0,$B$11*BG46*$D$11)</f>
        <v/>
      </c>
      <c r="BH72">
        <f>IF($A$11="",0,$B$11*BH46*$D$11)</f>
        <v/>
      </c>
      <c r="BI72">
        <f>IF($A$11="",0,$B$11*BI46*$D$11)</f>
        <v/>
      </c>
      <c r="BJ72">
        <f>IF($A$11="",0,$B$11*BJ46*$D$11)</f>
        <v/>
      </c>
      <c r="BK72">
        <f>IF($A$11="",0,$B$11*BK46*$D$11)</f>
        <v/>
      </c>
      <c r="BL72">
        <f>IF($A$11="",0,$B$11*BL46*$D$11)</f>
        <v/>
      </c>
      <c r="BM72">
        <f>IF($A$11="",0,$B$11*BM46*$D$11)</f>
        <v/>
      </c>
      <c r="BN72">
        <f>IF($A$11="",0,$B$11*BN46*$D$11)</f>
        <v/>
      </c>
      <c r="BO72">
        <f>IF($A$11="",0,$B$11*BO46*$D$11)</f>
        <v/>
      </c>
      <c r="BP72">
        <f>IF($A$11="",0,$B$11*BP46*$D$11)</f>
        <v/>
      </c>
      <c r="BQ72">
        <f>IF($A$11="",0,$B$11*BQ46*$D$11)</f>
        <v/>
      </c>
      <c r="BR72">
        <f>IF($A$11="",0,$B$11*BR46*$D$11)</f>
        <v/>
      </c>
      <c r="BS72">
        <f>IF($A$11="",0,$B$11*BS46*$D$11)</f>
        <v/>
      </c>
      <c r="BT72">
        <f>IF($A$11="",0,$B$11*BT46*$D$11)</f>
        <v/>
      </c>
      <c r="BU72">
        <f>IF($A$11="",0,$B$11*BU46*$D$11)</f>
        <v/>
      </c>
      <c r="BV72">
        <f>IF($A$11="",0,$B$11*BV46*$D$11)</f>
        <v/>
      </c>
      <c r="BW72">
        <f>IF($A$11="",0,$B$11*BW46*$D$11)</f>
        <v/>
      </c>
      <c r="BX72">
        <f>IF($A$11="",0,$B$11*BX46*$D$11)</f>
        <v/>
      </c>
      <c r="BY72">
        <f>IF($A$11="",0,$B$11*BY46*$D$11)</f>
        <v/>
      </c>
      <c r="BZ72">
        <f>IF($A$11="",0,$B$11*BZ46*$D$11)</f>
        <v/>
      </c>
      <c r="CA72">
        <f>IF($A$11="",0,$B$11*CA46*$D$11)</f>
        <v/>
      </c>
      <c r="CB72">
        <f>IF($A$11="",0,$B$11*CB46*$D$11)</f>
        <v/>
      </c>
      <c r="CC72">
        <f>IF($A$11="",0,$B$11*CC46*$D$11)</f>
        <v/>
      </c>
      <c r="CD72">
        <f>IF($A$11="",0,$B$11*CD46*$D$11)</f>
        <v/>
      </c>
      <c r="CE72">
        <f>IF($A$11="",0,$B$11*CE46*$D$11)</f>
        <v/>
      </c>
      <c r="CF72">
        <f>IF($A$11="",0,$B$11*CF46*$D$11)</f>
        <v/>
      </c>
      <c r="CG72">
        <f>IF($A$11="",0,$B$11*CG46*$D$11)</f>
        <v/>
      </c>
      <c r="CH72">
        <f>IF($A$11="",0,$B$11*CH46*$D$11)</f>
        <v/>
      </c>
      <c r="CI72">
        <f>IF($A$11="",0,$B$11*CI46*$D$11)</f>
        <v/>
      </c>
      <c r="CJ72">
        <f>IF($A$11="",0,$B$11*CJ46*$D$11)</f>
        <v/>
      </c>
      <c r="CK72">
        <f>IF($A$11="",0,$B$11*CK46*$D$11)</f>
        <v/>
      </c>
      <c r="CL72">
        <f>IF($A$11="",0,$B$11*CL46*$D$11)</f>
        <v/>
      </c>
      <c r="CM72">
        <f>IF($A$11="",0,$B$11*CM46*$D$11)</f>
        <v/>
      </c>
      <c r="CN72">
        <f>IF($A$11="",0,$B$11*CN46*$D$11)</f>
        <v/>
      </c>
      <c r="CO72">
        <f>IF($A$11="",0,$B$11*CO46*$D$11)</f>
        <v/>
      </c>
      <c r="CP72">
        <f>IF($A$11="",0,$B$11*CP46*$D$11)</f>
        <v/>
      </c>
      <c r="CQ72">
        <f>IF($A$11="",0,$B$11*CQ46*$D$11)</f>
        <v/>
      </c>
      <c r="CR72">
        <f>IF($A$11="",0,$B$11*CR46*$D$11)</f>
        <v/>
      </c>
      <c r="CS72">
        <f>IF($A$11="",0,$B$11*CS46*$D$11)</f>
        <v/>
      </c>
      <c r="CT72">
        <f>IF($A$11="",0,$B$11*CT46*$D$11)</f>
        <v/>
      </c>
      <c r="CU72">
        <f>IF($A$11="",0,$B$11*CU46*$D$11)</f>
        <v/>
      </c>
      <c r="CV72">
        <f>IF($A$11="",0,$B$11*CV46*$D$11)</f>
        <v/>
      </c>
      <c r="CW72">
        <f>IF($A$11="",0,$B$11*CW46*$D$11)</f>
        <v/>
      </c>
      <c r="CX72">
        <f>IF($A$11="",0,$B$11*CX46*$D$11)</f>
        <v/>
      </c>
      <c r="CY72">
        <f>IF($A$11="",0,$B$11*CY46*$D$11)</f>
        <v/>
      </c>
      <c r="CZ72">
        <f>IF($A$11="",0,$B$11*CZ46*$D$11)</f>
        <v/>
      </c>
      <c r="DA72">
        <f>IF($A$11="",0,$B$11*DA46*$D$11)</f>
        <v/>
      </c>
      <c r="DB72">
        <f>IF($A$11="",0,$B$11*DB46*$D$11)</f>
        <v/>
      </c>
      <c r="DC72">
        <f>IF($A$11="",0,$B$11*DC46*$D$11)</f>
        <v/>
      </c>
      <c r="DD72">
        <f>IF($A$11="",0,$B$11*DD46*$D$11)</f>
        <v/>
      </c>
      <c r="DE72">
        <f>IF($A$11="",0,$B$11*DE46*$D$11)</f>
        <v/>
      </c>
      <c r="DF72">
        <f>IF($A$11="",0,$B$11*DF46*$D$11)</f>
        <v/>
      </c>
      <c r="DG72">
        <f>IF($A$11="",0,$B$11*DG46*$D$11)</f>
        <v/>
      </c>
      <c r="DH72">
        <f>IF($A$11="",0,$B$11*DH46*$D$11)</f>
        <v/>
      </c>
      <c r="DI72">
        <f>IF($A$11="",0,$B$11*DI46*$D$11)</f>
        <v/>
      </c>
      <c r="DJ72">
        <f>IF($A$11="",0,$B$11*DJ46*$D$11)</f>
        <v/>
      </c>
      <c r="DK72">
        <f>IF($A$11="",0,$B$11*DK46*$D$11)</f>
        <v/>
      </c>
    </row>
    <row r="73">
      <c r="T73">
        <f>IF($A$12="",0,$B$12*T47*$D$12)</f>
        <v/>
      </c>
      <c r="U73">
        <f>IF($A$12="",0,$B$12*U47*$D$12)</f>
        <v/>
      </c>
      <c r="V73">
        <f>IF($A$12="",0,$B$12*V47*$D$12)</f>
        <v/>
      </c>
      <c r="W73">
        <f>IF($A$12="",0,$B$12*W47*$D$12)</f>
        <v/>
      </c>
      <c r="X73">
        <f>IF($A$12="",0,$B$12*X47*$D$12)</f>
        <v/>
      </c>
      <c r="Y73">
        <f>IF($A$12="",0,$B$12*Y47*$D$12)</f>
        <v/>
      </c>
      <c r="Z73">
        <f>IF($A$12="",0,$B$12*Z47*$D$12)</f>
        <v/>
      </c>
      <c r="AA73">
        <f>IF($A$12="",0,$B$12*AA47*$D$12)</f>
        <v/>
      </c>
      <c r="AB73">
        <f>IF($A$12="",0,$B$12*AB47*$D$12)</f>
        <v/>
      </c>
      <c r="AC73">
        <f>IF($A$12="",0,$B$12*AC47*$D$12)</f>
        <v/>
      </c>
      <c r="AD73">
        <f>IF($A$12="",0,$B$12*AD47*$D$12)</f>
        <v/>
      </c>
      <c r="AE73">
        <f>IF($A$12="",0,$B$12*AE47*$D$12)</f>
        <v/>
      </c>
      <c r="AF73">
        <f>IF($A$12="",0,$B$12*AF47*$D$12)</f>
        <v/>
      </c>
      <c r="AG73">
        <f>IF($A$12="",0,$B$12*AG47*$D$12)</f>
        <v/>
      </c>
      <c r="AH73">
        <f>IF($A$12="",0,$B$12*AH47*$D$12)</f>
        <v/>
      </c>
      <c r="AI73">
        <f>IF($A$12="",0,$B$12*AI47*$D$12)</f>
        <v/>
      </c>
      <c r="AJ73">
        <f>IF($A$12="",0,$B$12*AJ47*$D$12)</f>
        <v/>
      </c>
      <c r="AK73">
        <f>IF($A$12="",0,$B$12*AK47*$D$12)</f>
        <v/>
      </c>
      <c r="AL73">
        <f>IF($A$12="",0,$B$12*AL47*$D$12)</f>
        <v/>
      </c>
      <c r="AM73">
        <f>IF($A$12="",0,$B$12*AM47*$D$12)</f>
        <v/>
      </c>
      <c r="AN73">
        <f>IF($A$12="",0,$B$12*AN47*$D$12)</f>
        <v/>
      </c>
      <c r="AO73">
        <f>IF($A$12="",0,$B$12*AO47*$D$12)</f>
        <v/>
      </c>
      <c r="AP73">
        <f>IF($A$12="",0,$B$12*AP47*$D$12)</f>
        <v/>
      </c>
      <c r="AQ73">
        <f>IF($A$12="",0,$B$12*AQ47*$D$12)</f>
        <v/>
      </c>
      <c r="AR73">
        <f>IF($A$12="",0,$B$12*AR47*$D$12)</f>
        <v/>
      </c>
      <c r="AS73">
        <f>IF($A$12="",0,$B$12*AS47*$D$12)</f>
        <v/>
      </c>
      <c r="AT73">
        <f>IF($A$12="",0,$B$12*AT47*$D$12)</f>
        <v/>
      </c>
      <c r="AU73">
        <f>IF($A$12="",0,$B$12*AU47*$D$12)</f>
        <v/>
      </c>
      <c r="AV73">
        <f>IF($A$12="",0,$B$12*AV47*$D$12)</f>
        <v/>
      </c>
      <c r="AW73">
        <f>IF($A$12="",0,$B$12*AW47*$D$12)</f>
        <v/>
      </c>
      <c r="AX73">
        <f>IF($A$12="",0,$B$12*AX47*$D$12)</f>
        <v/>
      </c>
      <c r="AY73">
        <f>IF($A$12="",0,$B$12*AY47*$D$12)</f>
        <v/>
      </c>
      <c r="AZ73">
        <f>IF($A$12="",0,$B$12*AZ47*$D$12)</f>
        <v/>
      </c>
      <c r="BA73">
        <f>IF($A$12="",0,$B$12*BA47*$D$12)</f>
        <v/>
      </c>
      <c r="BB73">
        <f>IF($A$12="",0,$B$12*BB47*$D$12)</f>
        <v/>
      </c>
      <c r="BC73">
        <f>IF($A$12="",0,$B$12*BC47*$D$12)</f>
        <v/>
      </c>
      <c r="BD73">
        <f>IF($A$12="",0,$B$12*BD47*$D$12)</f>
        <v/>
      </c>
      <c r="BE73">
        <f>IF($A$12="",0,$B$12*BE47*$D$12)</f>
        <v/>
      </c>
      <c r="BF73">
        <f>IF($A$12="",0,$B$12*BF47*$D$12)</f>
        <v/>
      </c>
      <c r="BG73">
        <f>IF($A$12="",0,$B$12*BG47*$D$12)</f>
        <v/>
      </c>
      <c r="BH73">
        <f>IF($A$12="",0,$B$12*BH47*$D$12)</f>
        <v/>
      </c>
      <c r="BI73">
        <f>IF($A$12="",0,$B$12*BI47*$D$12)</f>
        <v/>
      </c>
      <c r="BJ73">
        <f>IF($A$12="",0,$B$12*BJ47*$D$12)</f>
        <v/>
      </c>
      <c r="BK73">
        <f>IF($A$12="",0,$B$12*BK47*$D$12)</f>
        <v/>
      </c>
      <c r="BL73">
        <f>IF($A$12="",0,$B$12*BL47*$D$12)</f>
        <v/>
      </c>
      <c r="BM73">
        <f>IF($A$12="",0,$B$12*BM47*$D$12)</f>
        <v/>
      </c>
      <c r="BN73">
        <f>IF($A$12="",0,$B$12*BN47*$D$12)</f>
        <v/>
      </c>
      <c r="BO73">
        <f>IF($A$12="",0,$B$12*BO47*$D$12)</f>
        <v/>
      </c>
      <c r="BP73">
        <f>IF($A$12="",0,$B$12*BP47*$D$12)</f>
        <v/>
      </c>
      <c r="BQ73">
        <f>IF($A$12="",0,$B$12*BQ47*$D$12)</f>
        <v/>
      </c>
      <c r="BR73">
        <f>IF($A$12="",0,$B$12*BR47*$D$12)</f>
        <v/>
      </c>
      <c r="BS73">
        <f>IF($A$12="",0,$B$12*BS47*$D$12)</f>
        <v/>
      </c>
      <c r="BT73">
        <f>IF($A$12="",0,$B$12*BT47*$D$12)</f>
        <v/>
      </c>
      <c r="BU73">
        <f>IF($A$12="",0,$B$12*BU47*$D$12)</f>
        <v/>
      </c>
      <c r="BV73">
        <f>IF($A$12="",0,$B$12*BV47*$D$12)</f>
        <v/>
      </c>
      <c r="BW73">
        <f>IF($A$12="",0,$B$12*BW47*$D$12)</f>
        <v/>
      </c>
      <c r="BX73">
        <f>IF($A$12="",0,$B$12*BX47*$D$12)</f>
        <v/>
      </c>
      <c r="BY73">
        <f>IF($A$12="",0,$B$12*BY47*$D$12)</f>
        <v/>
      </c>
      <c r="BZ73">
        <f>IF($A$12="",0,$B$12*BZ47*$D$12)</f>
        <v/>
      </c>
      <c r="CA73">
        <f>IF($A$12="",0,$B$12*CA47*$D$12)</f>
        <v/>
      </c>
      <c r="CB73">
        <f>IF($A$12="",0,$B$12*CB47*$D$12)</f>
        <v/>
      </c>
      <c r="CC73">
        <f>IF($A$12="",0,$B$12*CC47*$D$12)</f>
        <v/>
      </c>
      <c r="CD73">
        <f>IF($A$12="",0,$B$12*CD47*$D$12)</f>
        <v/>
      </c>
      <c r="CE73">
        <f>IF($A$12="",0,$B$12*CE47*$D$12)</f>
        <v/>
      </c>
      <c r="CF73">
        <f>IF($A$12="",0,$B$12*CF47*$D$12)</f>
        <v/>
      </c>
      <c r="CG73">
        <f>IF($A$12="",0,$B$12*CG47*$D$12)</f>
        <v/>
      </c>
      <c r="CH73">
        <f>IF($A$12="",0,$B$12*CH47*$D$12)</f>
        <v/>
      </c>
      <c r="CI73">
        <f>IF($A$12="",0,$B$12*CI47*$D$12)</f>
        <v/>
      </c>
      <c r="CJ73">
        <f>IF($A$12="",0,$B$12*CJ47*$D$12)</f>
        <v/>
      </c>
      <c r="CK73">
        <f>IF($A$12="",0,$B$12*CK47*$D$12)</f>
        <v/>
      </c>
      <c r="CL73">
        <f>IF($A$12="",0,$B$12*CL47*$D$12)</f>
        <v/>
      </c>
      <c r="CM73">
        <f>IF($A$12="",0,$B$12*CM47*$D$12)</f>
        <v/>
      </c>
      <c r="CN73">
        <f>IF($A$12="",0,$B$12*CN47*$D$12)</f>
        <v/>
      </c>
      <c r="CO73">
        <f>IF($A$12="",0,$B$12*CO47*$D$12)</f>
        <v/>
      </c>
      <c r="CP73">
        <f>IF($A$12="",0,$B$12*CP47*$D$12)</f>
        <v/>
      </c>
      <c r="CQ73">
        <f>IF($A$12="",0,$B$12*CQ47*$D$12)</f>
        <v/>
      </c>
      <c r="CR73">
        <f>IF($A$12="",0,$B$12*CR47*$D$12)</f>
        <v/>
      </c>
      <c r="CS73">
        <f>IF($A$12="",0,$B$12*CS47*$D$12)</f>
        <v/>
      </c>
      <c r="CT73">
        <f>IF($A$12="",0,$B$12*CT47*$D$12)</f>
        <v/>
      </c>
      <c r="CU73">
        <f>IF($A$12="",0,$B$12*CU47*$D$12)</f>
        <v/>
      </c>
      <c r="CV73">
        <f>IF($A$12="",0,$B$12*CV47*$D$12)</f>
        <v/>
      </c>
      <c r="CW73">
        <f>IF($A$12="",0,$B$12*CW47*$D$12)</f>
        <v/>
      </c>
      <c r="CX73">
        <f>IF($A$12="",0,$B$12*CX47*$D$12)</f>
        <v/>
      </c>
      <c r="CY73">
        <f>IF($A$12="",0,$B$12*CY47*$D$12)</f>
        <v/>
      </c>
      <c r="CZ73">
        <f>IF($A$12="",0,$B$12*CZ47*$D$12)</f>
        <v/>
      </c>
      <c r="DA73">
        <f>IF($A$12="",0,$B$12*DA47*$D$12)</f>
        <v/>
      </c>
      <c r="DB73">
        <f>IF($A$12="",0,$B$12*DB47*$D$12)</f>
        <v/>
      </c>
      <c r="DC73">
        <f>IF($A$12="",0,$B$12*DC47*$D$12)</f>
        <v/>
      </c>
      <c r="DD73">
        <f>IF($A$12="",0,$B$12*DD47*$D$12)</f>
        <v/>
      </c>
      <c r="DE73">
        <f>IF($A$12="",0,$B$12*DE47*$D$12)</f>
        <v/>
      </c>
      <c r="DF73">
        <f>IF($A$12="",0,$B$12*DF47*$D$12)</f>
        <v/>
      </c>
      <c r="DG73">
        <f>IF($A$12="",0,$B$12*DG47*$D$12)</f>
        <v/>
      </c>
      <c r="DH73">
        <f>IF($A$12="",0,$B$12*DH47*$D$12)</f>
        <v/>
      </c>
      <c r="DI73">
        <f>IF($A$12="",0,$B$12*DI47*$D$12)</f>
        <v/>
      </c>
      <c r="DJ73">
        <f>IF($A$12="",0,$B$12*DJ47*$D$12)</f>
        <v/>
      </c>
      <c r="DK73">
        <f>IF($A$12="",0,$B$12*DK47*$D$12)</f>
        <v/>
      </c>
    </row>
    <row r="74">
      <c r="T74">
        <f>IF($A$13="",0,$B$13*T48*$D$13)</f>
        <v/>
      </c>
      <c r="U74">
        <f>IF($A$13="",0,$B$13*U48*$D$13)</f>
        <v/>
      </c>
      <c r="V74">
        <f>IF($A$13="",0,$B$13*V48*$D$13)</f>
        <v/>
      </c>
      <c r="W74">
        <f>IF($A$13="",0,$B$13*W48*$D$13)</f>
        <v/>
      </c>
      <c r="X74">
        <f>IF($A$13="",0,$B$13*X48*$D$13)</f>
        <v/>
      </c>
      <c r="Y74">
        <f>IF($A$13="",0,$B$13*Y48*$D$13)</f>
        <v/>
      </c>
      <c r="Z74">
        <f>IF($A$13="",0,$B$13*Z48*$D$13)</f>
        <v/>
      </c>
      <c r="AA74">
        <f>IF($A$13="",0,$B$13*AA48*$D$13)</f>
        <v/>
      </c>
      <c r="AB74">
        <f>IF($A$13="",0,$B$13*AB48*$D$13)</f>
        <v/>
      </c>
      <c r="AC74">
        <f>IF($A$13="",0,$B$13*AC48*$D$13)</f>
        <v/>
      </c>
      <c r="AD74">
        <f>IF($A$13="",0,$B$13*AD48*$D$13)</f>
        <v/>
      </c>
      <c r="AE74">
        <f>IF($A$13="",0,$B$13*AE48*$D$13)</f>
        <v/>
      </c>
      <c r="AF74">
        <f>IF($A$13="",0,$B$13*AF48*$D$13)</f>
        <v/>
      </c>
      <c r="AG74">
        <f>IF($A$13="",0,$B$13*AG48*$D$13)</f>
        <v/>
      </c>
      <c r="AH74">
        <f>IF($A$13="",0,$B$13*AH48*$D$13)</f>
        <v/>
      </c>
      <c r="AI74">
        <f>IF($A$13="",0,$B$13*AI48*$D$13)</f>
        <v/>
      </c>
      <c r="AJ74">
        <f>IF($A$13="",0,$B$13*AJ48*$D$13)</f>
        <v/>
      </c>
      <c r="AK74">
        <f>IF($A$13="",0,$B$13*AK48*$D$13)</f>
        <v/>
      </c>
      <c r="AL74">
        <f>IF($A$13="",0,$B$13*AL48*$D$13)</f>
        <v/>
      </c>
      <c r="AM74">
        <f>IF($A$13="",0,$B$13*AM48*$D$13)</f>
        <v/>
      </c>
      <c r="AN74">
        <f>IF($A$13="",0,$B$13*AN48*$D$13)</f>
        <v/>
      </c>
      <c r="AO74">
        <f>IF($A$13="",0,$B$13*AO48*$D$13)</f>
        <v/>
      </c>
      <c r="AP74">
        <f>IF($A$13="",0,$B$13*AP48*$D$13)</f>
        <v/>
      </c>
      <c r="AQ74">
        <f>IF($A$13="",0,$B$13*AQ48*$D$13)</f>
        <v/>
      </c>
      <c r="AR74">
        <f>IF($A$13="",0,$B$13*AR48*$D$13)</f>
        <v/>
      </c>
      <c r="AS74">
        <f>IF($A$13="",0,$B$13*AS48*$D$13)</f>
        <v/>
      </c>
      <c r="AT74">
        <f>IF($A$13="",0,$B$13*AT48*$D$13)</f>
        <v/>
      </c>
      <c r="AU74">
        <f>IF($A$13="",0,$B$13*AU48*$D$13)</f>
        <v/>
      </c>
      <c r="AV74">
        <f>IF($A$13="",0,$B$13*AV48*$D$13)</f>
        <v/>
      </c>
      <c r="AW74">
        <f>IF($A$13="",0,$B$13*AW48*$D$13)</f>
        <v/>
      </c>
      <c r="AX74">
        <f>IF($A$13="",0,$B$13*AX48*$D$13)</f>
        <v/>
      </c>
      <c r="AY74">
        <f>IF($A$13="",0,$B$13*AY48*$D$13)</f>
        <v/>
      </c>
      <c r="AZ74">
        <f>IF($A$13="",0,$B$13*AZ48*$D$13)</f>
        <v/>
      </c>
      <c r="BA74">
        <f>IF($A$13="",0,$B$13*BA48*$D$13)</f>
        <v/>
      </c>
      <c r="BB74">
        <f>IF($A$13="",0,$B$13*BB48*$D$13)</f>
        <v/>
      </c>
      <c r="BC74">
        <f>IF($A$13="",0,$B$13*BC48*$D$13)</f>
        <v/>
      </c>
      <c r="BD74">
        <f>IF($A$13="",0,$B$13*BD48*$D$13)</f>
        <v/>
      </c>
      <c r="BE74">
        <f>IF($A$13="",0,$B$13*BE48*$D$13)</f>
        <v/>
      </c>
      <c r="BF74">
        <f>IF($A$13="",0,$B$13*BF48*$D$13)</f>
        <v/>
      </c>
      <c r="BG74">
        <f>IF($A$13="",0,$B$13*BG48*$D$13)</f>
        <v/>
      </c>
      <c r="BH74">
        <f>IF($A$13="",0,$B$13*BH48*$D$13)</f>
        <v/>
      </c>
      <c r="BI74">
        <f>IF($A$13="",0,$B$13*BI48*$D$13)</f>
        <v/>
      </c>
      <c r="BJ74">
        <f>IF($A$13="",0,$B$13*BJ48*$D$13)</f>
        <v/>
      </c>
      <c r="BK74">
        <f>IF($A$13="",0,$B$13*BK48*$D$13)</f>
        <v/>
      </c>
      <c r="BL74">
        <f>IF($A$13="",0,$B$13*BL48*$D$13)</f>
        <v/>
      </c>
      <c r="BM74">
        <f>IF($A$13="",0,$B$13*BM48*$D$13)</f>
        <v/>
      </c>
      <c r="BN74">
        <f>IF($A$13="",0,$B$13*BN48*$D$13)</f>
        <v/>
      </c>
      <c r="BO74">
        <f>IF($A$13="",0,$B$13*BO48*$D$13)</f>
        <v/>
      </c>
      <c r="BP74">
        <f>IF($A$13="",0,$B$13*BP48*$D$13)</f>
        <v/>
      </c>
      <c r="BQ74">
        <f>IF($A$13="",0,$B$13*BQ48*$D$13)</f>
        <v/>
      </c>
      <c r="BR74">
        <f>IF($A$13="",0,$B$13*BR48*$D$13)</f>
        <v/>
      </c>
      <c r="BS74">
        <f>IF($A$13="",0,$B$13*BS48*$D$13)</f>
        <v/>
      </c>
      <c r="BT74">
        <f>IF($A$13="",0,$B$13*BT48*$D$13)</f>
        <v/>
      </c>
      <c r="BU74">
        <f>IF($A$13="",0,$B$13*BU48*$D$13)</f>
        <v/>
      </c>
      <c r="BV74">
        <f>IF($A$13="",0,$B$13*BV48*$D$13)</f>
        <v/>
      </c>
      <c r="BW74">
        <f>IF($A$13="",0,$B$13*BW48*$D$13)</f>
        <v/>
      </c>
      <c r="BX74">
        <f>IF($A$13="",0,$B$13*BX48*$D$13)</f>
        <v/>
      </c>
      <c r="BY74">
        <f>IF($A$13="",0,$B$13*BY48*$D$13)</f>
        <v/>
      </c>
      <c r="BZ74">
        <f>IF($A$13="",0,$B$13*BZ48*$D$13)</f>
        <v/>
      </c>
      <c r="CA74">
        <f>IF($A$13="",0,$B$13*CA48*$D$13)</f>
        <v/>
      </c>
      <c r="CB74">
        <f>IF($A$13="",0,$B$13*CB48*$D$13)</f>
        <v/>
      </c>
      <c r="CC74">
        <f>IF($A$13="",0,$B$13*CC48*$D$13)</f>
        <v/>
      </c>
      <c r="CD74">
        <f>IF($A$13="",0,$B$13*CD48*$D$13)</f>
        <v/>
      </c>
      <c r="CE74">
        <f>IF($A$13="",0,$B$13*CE48*$D$13)</f>
        <v/>
      </c>
      <c r="CF74">
        <f>IF($A$13="",0,$B$13*CF48*$D$13)</f>
        <v/>
      </c>
      <c r="CG74">
        <f>IF($A$13="",0,$B$13*CG48*$D$13)</f>
        <v/>
      </c>
      <c r="CH74">
        <f>IF($A$13="",0,$B$13*CH48*$D$13)</f>
        <v/>
      </c>
      <c r="CI74">
        <f>IF($A$13="",0,$B$13*CI48*$D$13)</f>
        <v/>
      </c>
      <c r="CJ74">
        <f>IF($A$13="",0,$B$13*CJ48*$D$13)</f>
        <v/>
      </c>
      <c r="CK74">
        <f>IF($A$13="",0,$B$13*CK48*$D$13)</f>
        <v/>
      </c>
      <c r="CL74">
        <f>IF($A$13="",0,$B$13*CL48*$D$13)</f>
        <v/>
      </c>
      <c r="CM74">
        <f>IF($A$13="",0,$B$13*CM48*$D$13)</f>
        <v/>
      </c>
      <c r="CN74">
        <f>IF($A$13="",0,$B$13*CN48*$D$13)</f>
        <v/>
      </c>
      <c r="CO74">
        <f>IF($A$13="",0,$B$13*CO48*$D$13)</f>
        <v/>
      </c>
      <c r="CP74">
        <f>IF($A$13="",0,$B$13*CP48*$D$13)</f>
        <v/>
      </c>
      <c r="CQ74">
        <f>IF($A$13="",0,$B$13*CQ48*$D$13)</f>
        <v/>
      </c>
      <c r="CR74">
        <f>IF($A$13="",0,$B$13*CR48*$D$13)</f>
        <v/>
      </c>
      <c r="CS74">
        <f>IF($A$13="",0,$B$13*CS48*$D$13)</f>
        <v/>
      </c>
      <c r="CT74">
        <f>IF($A$13="",0,$B$13*CT48*$D$13)</f>
        <v/>
      </c>
      <c r="CU74">
        <f>IF($A$13="",0,$B$13*CU48*$D$13)</f>
        <v/>
      </c>
      <c r="CV74">
        <f>IF($A$13="",0,$B$13*CV48*$D$13)</f>
        <v/>
      </c>
      <c r="CW74">
        <f>IF($A$13="",0,$B$13*CW48*$D$13)</f>
        <v/>
      </c>
      <c r="CX74">
        <f>IF($A$13="",0,$B$13*CX48*$D$13)</f>
        <v/>
      </c>
      <c r="CY74">
        <f>IF($A$13="",0,$B$13*CY48*$D$13)</f>
        <v/>
      </c>
      <c r="CZ74">
        <f>IF($A$13="",0,$B$13*CZ48*$D$13)</f>
        <v/>
      </c>
      <c r="DA74">
        <f>IF($A$13="",0,$B$13*DA48*$D$13)</f>
        <v/>
      </c>
      <c r="DB74">
        <f>IF($A$13="",0,$B$13*DB48*$D$13)</f>
        <v/>
      </c>
      <c r="DC74">
        <f>IF($A$13="",0,$B$13*DC48*$D$13)</f>
        <v/>
      </c>
      <c r="DD74">
        <f>IF($A$13="",0,$B$13*DD48*$D$13)</f>
        <v/>
      </c>
      <c r="DE74">
        <f>IF($A$13="",0,$B$13*DE48*$D$13)</f>
        <v/>
      </c>
      <c r="DF74">
        <f>IF($A$13="",0,$B$13*DF48*$D$13)</f>
        <v/>
      </c>
      <c r="DG74">
        <f>IF($A$13="",0,$B$13*DG48*$D$13)</f>
        <v/>
      </c>
      <c r="DH74">
        <f>IF($A$13="",0,$B$13*DH48*$D$13)</f>
        <v/>
      </c>
      <c r="DI74">
        <f>IF($A$13="",0,$B$13*DI48*$D$13)</f>
        <v/>
      </c>
      <c r="DJ74">
        <f>IF($A$13="",0,$B$13*DJ48*$D$13)</f>
        <v/>
      </c>
      <c r="DK74">
        <f>IF($A$13="",0,$B$13*DK48*$D$13)</f>
        <v/>
      </c>
    </row>
    <row r="75">
      <c r="T75">
        <f>IF($A$14="",0,$B$14*T49*$D$14)</f>
        <v/>
      </c>
      <c r="U75">
        <f>IF($A$14="",0,$B$14*U49*$D$14)</f>
        <v/>
      </c>
      <c r="V75">
        <f>IF($A$14="",0,$B$14*V49*$D$14)</f>
        <v/>
      </c>
      <c r="W75">
        <f>IF($A$14="",0,$B$14*W49*$D$14)</f>
        <v/>
      </c>
      <c r="X75">
        <f>IF($A$14="",0,$B$14*X49*$D$14)</f>
        <v/>
      </c>
      <c r="Y75">
        <f>IF($A$14="",0,$B$14*Y49*$D$14)</f>
        <v/>
      </c>
      <c r="Z75">
        <f>IF($A$14="",0,$B$14*Z49*$D$14)</f>
        <v/>
      </c>
      <c r="AA75">
        <f>IF($A$14="",0,$B$14*AA49*$D$14)</f>
        <v/>
      </c>
      <c r="AB75">
        <f>IF($A$14="",0,$B$14*AB49*$D$14)</f>
        <v/>
      </c>
      <c r="AC75">
        <f>IF($A$14="",0,$B$14*AC49*$D$14)</f>
        <v/>
      </c>
      <c r="AD75">
        <f>IF($A$14="",0,$B$14*AD49*$D$14)</f>
        <v/>
      </c>
      <c r="AE75">
        <f>IF($A$14="",0,$B$14*AE49*$D$14)</f>
        <v/>
      </c>
      <c r="AF75">
        <f>IF($A$14="",0,$B$14*AF49*$D$14)</f>
        <v/>
      </c>
      <c r="AG75">
        <f>IF($A$14="",0,$B$14*AG49*$D$14)</f>
        <v/>
      </c>
      <c r="AH75">
        <f>IF($A$14="",0,$B$14*AH49*$D$14)</f>
        <v/>
      </c>
      <c r="AI75">
        <f>IF($A$14="",0,$B$14*AI49*$D$14)</f>
        <v/>
      </c>
      <c r="AJ75">
        <f>IF($A$14="",0,$B$14*AJ49*$D$14)</f>
        <v/>
      </c>
      <c r="AK75">
        <f>IF($A$14="",0,$B$14*AK49*$D$14)</f>
        <v/>
      </c>
      <c r="AL75">
        <f>IF($A$14="",0,$B$14*AL49*$D$14)</f>
        <v/>
      </c>
      <c r="AM75">
        <f>IF($A$14="",0,$B$14*AM49*$D$14)</f>
        <v/>
      </c>
      <c r="AN75">
        <f>IF($A$14="",0,$B$14*AN49*$D$14)</f>
        <v/>
      </c>
      <c r="AO75">
        <f>IF($A$14="",0,$B$14*AO49*$D$14)</f>
        <v/>
      </c>
      <c r="AP75">
        <f>IF($A$14="",0,$B$14*AP49*$D$14)</f>
        <v/>
      </c>
      <c r="AQ75">
        <f>IF($A$14="",0,$B$14*AQ49*$D$14)</f>
        <v/>
      </c>
      <c r="AR75">
        <f>IF($A$14="",0,$B$14*AR49*$D$14)</f>
        <v/>
      </c>
      <c r="AS75">
        <f>IF($A$14="",0,$B$14*AS49*$D$14)</f>
        <v/>
      </c>
      <c r="AT75">
        <f>IF($A$14="",0,$B$14*AT49*$D$14)</f>
        <v/>
      </c>
      <c r="AU75">
        <f>IF($A$14="",0,$B$14*AU49*$D$14)</f>
        <v/>
      </c>
      <c r="AV75">
        <f>IF($A$14="",0,$B$14*AV49*$D$14)</f>
        <v/>
      </c>
      <c r="AW75">
        <f>IF($A$14="",0,$B$14*AW49*$D$14)</f>
        <v/>
      </c>
      <c r="AX75">
        <f>IF($A$14="",0,$B$14*AX49*$D$14)</f>
        <v/>
      </c>
      <c r="AY75">
        <f>IF($A$14="",0,$B$14*AY49*$D$14)</f>
        <v/>
      </c>
      <c r="AZ75">
        <f>IF($A$14="",0,$B$14*AZ49*$D$14)</f>
        <v/>
      </c>
      <c r="BA75">
        <f>IF($A$14="",0,$B$14*BA49*$D$14)</f>
        <v/>
      </c>
      <c r="BB75">
        <f>IF($A$14="",0,$B$14*BB49*$D$14)</f>
        <v/>
      </c>
      <c r="BC75">
        <f>IF($A$14="",0,$B$14*BC49*$D$14)</f>
        <v/>
      </c>
      <c r="BD75">
        <f>IF($A$14="",0,$B$14*BD49*$D$14)</f>
        <v/>
      </c>
      <c r="BE75">
        <f>IF($A$14="",0,$B$14*BE49*$D$14)</f>
        <v/>
      </c>
      <c r="BF75">
        <f>IF($A$14="",0,$B$14*BF49*$D$14)</f>
        <v/>
      </c>
      <c r="BG75">
        <f>IF($A$14="",0,$B$14*BG49*$D$14)</f>
        <v/>
      </c>
      <c r="BH75">
        <f>IF($A$14="",0,$B$14*BH49*$D$14)</f>
        <v/>
      </c>
      <c r="BI75">
        <f>IF($A$14="",0,$B$14*BI49*$D$14)</f>
        <v/>
      </c>
      <c r="BJ75">
        <f>IF($A$14="",0,$B$14*BJ49*$D$14)</f>
        <v/>
      </c>
      <c r="BK75">
        <f>IF($A$14="",0,$B$14*BK49*$D$14)</f>
        <v/>
      </c>
      <c r="BL75">
        <f>IF($A$14="",0,$B$14*BL49*$D$14)</f>
        <v/>
      </c>
      <c r="BM75">
        <f>IF($A$14="",0,$B$14*BM49*$D$14)</f>
        <v/>
      </c>
      <c r="BN75">
        <f>IF($A$14="",0,$B$14*BN49*$D$14)</f>
        <v/>
      </c>
      <c r="BO75">
        <f>IF($A$14="",0,$B$14*BO49*$D$14)</f>
        <v/>
      </c>
      <c r="BP75">
        <f>IF($A$14="",0,$B$14*BP49*$D$14)</f>
        <v/>
      </c>
      <c r="BQ75">
        <f>IF($A$14="",0,$B$14*BQ49*$D$14)</f>
        <v/>
      </c>
      <c r="BR75">
        <f>IF($A$14="",0,$B$14*BR49*$D$14)</f>
        <v/>
      </c>
      <c r="BS75">
        <f>IF($A$14="",0,$B$14*BS49*$D$14)</f>
        <v/>
      </c>
      <c r="BT75">
        <f>IF($A$14="",0,$B$14*BT49*$D$14)</f>
        <v/>
      </c>
      <c r="BU75">
        <f>IF($A$14="",0,$B$14*BU49*$D$14)</f>
        <v/>
      </c>
      <c r="BV75">
        <f>IF($A$14="",0,$B$14*BV49*$D$14)</f>
        <v/>
      </c>
      <c r="BW75">
        <f>IF($A$14="",0,$B$14*BW49*$D$14)</f>
        <v/>
      </c>
      <c r="BX75">
        <f>IF($A$14="",0,$B$14*BX49*$D$14)</f>
        <v/>
      </c>
      <c r="BY75">
        <f>IF($A$14="",0,$B$14*BY49*$D$14)</f>
        <v/>
      </c>
      <c r="BZ75">
        <f>IF($A$14="",0,$B$14*BZ49*$D$14)</f>
        <v/>
      </c>
      <c r="CA75">
        <f>IF($A$14="",0,$B$14*CA49*$D$14)</f>
        <v/>
      </c>
      <c r="CB75">
        <f>IF($A$14="",0,$B$14*CB49*$D$14)</f>
        <v/>
      </c>
      <c r="CC75">
        <f>IF($A$14="",0,$B$14*CC49*$D$14)</f>
        <v/>
      </c>
      <c r="CD75">
        <f>IF($A$14="",0,$B$14*CD49*$D$14)</f>
        <v/>
      </c>
      <c r="CE75">
        <f>IF($A$14="",0,$B$14*CE49*$D$14)</f>
        <v/>
      </c>
      <c r="CF75">
        <f>IF($A$14="",0,$B$14*CF49*$D$14)</f>
        <v/>
      </c>
      <c r="CG75">
        <f>IF($A$14="",0,$B$14*CG49*$D$14)</f>
        <v/>
      </c>
      <c r="CH75">
        <f>IF($A$14="",0,$B$14*CH49*$D$14)</f>
        <v/>
      </c>
      <c r="CI75">
        <f>IF($A$14="",0,$B$14*CI49*$D$14)</f>
        <v/>
      </c>
      <c r="CJ75">
        <f>IF($A$14="",0,$B$14*CJ49*$D$14)</f>
        <v/>
      </c>
      <c r="CK75">
        <f>IF($A$14="",0,$B$14*CK49*$D$14)</f>
        <v/>
      </c>
      <c r="CL75">
        <f>IF($A$14="",0,$B$14*CL49*$D$14)</f>
        <v/>
      </c>
      <c r="CM75">
        <f>IF($A$14="",0,$B$14*CM49*$D$14)</f>
        <v/>
      </c>
      <c r="CN75">
        <f>IF($A$14="",0,$B$14*CN49*$D$14)</f>
        <v/>
      </c>
      <c r="CO75">
        <f>IF($A$14="",0,$B$14*CO49*$D$14)</f>
        <v/>
      </c>
      <c r="CP75">
        <f>IF($A$14="",0,$B$14*CP49*$D$14)</f>
        <v/>
      </c>
      <c r="CQ75">
        <f>IF($A$14="",0,$B$14*CQ49*$D$14)</f>
        <v/>
      </c>
      <c r="CR75">
        <f>IF($A$14="",0,$B$14*CR49*$D$14)</f>
        <v/>
      </c>
      <c r="CS75">
        <f>IF($A$14="",0,$B$14*CS49*$D$14)</f>
        <v/>
      </c>
      <c r="CT75">
        <f>IF($A$14="",0,$B$14*CT49*$D$14)</f>
        <v/>
      </c>
      <c r="CU75">
        <f>IF($A$14="",0,$B$14*CU49*$D$14)</f>
        <v/>
      </c>
      <c r="CV75">
        <f>IF($A$14="",0,$B$14*CV49*$D$14)</f>
        <v/>
      </c>
      <c r="CW75">
        <f>IF($A$14="",0,$B$14*CW49*$D$14)</f>
        <v/>
      </c>
      <c r="CX75">
        <f>IF($A$14="",0,$B$14*CX49*$D$14)</f>
        <v/>
      </c>
      <c r="CY75">
        <f>IF($A$14="",0,$B$14*CY49*$D$14)</f>
        <v/>
      </c>
      <c r="CZ75">
        <f>IF($A$14="",0,$B$14*CZ49*$D$14)</f>
        <v/>
      </c>
      <c r="DA75">
        <f>IF($A$14="",0,$B$14*DA49*$D$14)</f>
        <v/>
      </c>
      <c r="DB75">
        <f>IF($A$14="",0,$B$14*DB49*$D$14)</f>
        <v/>
      </c>
      <c r="DC75">
        <f>IF($A$14="",0,$B$14*DC49*$D$14)</f>
        <v/>
      </c>
      <c r="DD75">
        <f>IF($A$14="",0,$B$14*DD49*$D$14)</f>
        <v/>
      </c>
      <c r="DE75">
        <f>IF($A$14="",0,$B$14*DE49*$D$14)</f>
        <v/>
      </c>
      <c r="DF75">
        <f>IF($A$14="",0,$B$14*DF49*$D$14)</f>
        <v/>
      </c>
      <c r="DG75">
        <f>IF($A$14="",0,$B$14*DG49*$D$14)</f>
        <v/>
      </c>
      <c r="DH75">
        <f>IF($A$14="",0,$B$14*DH49*$D$14)</f>
        <v/>
      </c>
      <c r="DI75">
        <f>IF($A$14="",0,$B$14*DI49*$D$14)</f>
        <v/>
      </c>
      <c r="DJ75">
        <f>IF($A$14="",0,$B$14*DJ49*$D$14)</f>
        <v/>
      </c>
      <c r="DK75">
        <f>IF($A$14="",0,$B$14*DK49*$D$14)</f>
        <v/>
      </c>
    </row>
    <row r="76">
      <c r="T76">
        <f>IF($A$15="",0,$B$15*T50*$D$15)</f>
        <v/>
      </c>
      <c r="U76">
        <f>IF($A$15="",0,$B$15*U50*$D$15)</f>
        <v/>
      </c>
      <c r="V76">
        <f>IF($A$15="",0,$B$15*V50*$D$15)</f>
        <v/>
      </c>
      <c r="W76">
        <f>IF($A$15="",0,$B$15*W50*$D$15)</f>
        <v/>
      </c>
      <c r="X76">
        <f>IF($A$15="",0,$B$15*X50*$D$15)</f>
        <v/>
      </c>
      <c r="Y76">
        <f>IF($A$15="",0,$B$15*Y50*$D$15)</f>
        <v/>
      </c>
      <c r="Z76">
        <f>IF($A$15="",0,$B$15*Z50*$D$15)</f>
        <v/>
      </c>
      <c r="AA76">
        <f>IF($A$15="",0,$B$15*AA50*$D$15)</f>
        <v/>
      </c>
      <c r="AB76">
        <f>IF($A$15="",0,$B$15*AB50*$D$15)</f>
        <v/>
      </c>
      <c r="AC76">
        <f>IF($A$15="",0,$B$15*AC50*$D$15)</f>
        <v/>
      </c>
      <c r="AD76">
        <f>IF($A$15="",0,$B$15*AD50*$D$15)</f>
        <v/>
      </c>
      <c r="AE76">
        <f>IF($A$15="",0,$B$15*AE50*$D$15)</f>
        <v/>
      </c>
      <c r="AF76">
        <f>IF($A$15="",0,$B$15*AF50*$D$15)</f>
        <v/>
      </c>
      <c r="AG76">
        <f>IF($A$15="",0,$B$15*AG50*$D$15)</f>
        <v/>
      </c>
      <c r="AH76">
        <f>IF($A$15="",0,$B$15*AH50*$D$15)</f>
        <v/>
      </c>
      <c r="AI76">
        <f>IF($A$15="",0,$B$15*AI50*$D$15)</f>
        <v/>
      </c>
      <c r="AJ76">
        <f>IF($A$15="",0,$B$15*AJ50*$D$15)</f>
        <v/>
      </c>
      <c r="AK76">
        <f>IF($A$15="",0,$B$15*AK50*$D$15)</f>
        <v/>
      </c>
      <c r="AL76">
        <f>IF($A$15="",0,$B$15*AL50*$D$15)</f>
        <v/>
      </c>
      <c r="AM76">
        <f>IF($A$15="",0,$B$15*AM50*$D$15)</f>
        <v/>
      </c>
      <c r="AN76">
        <f>IF($A$15="",0,$B$15*AN50*$D$15)</f>
        <v/>
      </c>
      <c r="AO76">
        <f>IF($A$15="",0,$B$15*AO50*$D$15)</f>
        <v/>
      </c>
      <c r="AP76">
        <f>IF($A$15="",0,$B$15*AP50*$D$15)</f>
        <v/>
      </c>
      <c r="AQ76">
        <f>IF($A$15="",0,$B$15*AQ50*$D$15)</f>
        <v/>
      </c>
      <c r="AR76">
        <f>IF($A$15="",0,$B$15*AR50*$D$15)</f>
        <v/>
      </c>
      <c r="AS76">
        <f>IF($A$15="",0,$B$15*AS50*$D$15)</f>
        <v/>
      </c>
      <c r="AT76">
        <f>IF($A$15="",0,$B$15*AT50*$D$15)</f>
        <v/>
      </c>
      <c r="AU76">
        <f>IF($A$15="",0,$B$15*AU50*$D$15)</f>
        <v/>
      </c>
      <c r="AV76">
        <f>IF($A$15="",0,$B$15*AV50*$D$15)</f>
        <v/>
      </c>
      <c r="AW76">
        <f>IF($A$15="",0,$B$15*AW50*$D$15)</f>
        <v/>
      </c>
      <c r="AX76">
        <f>IF($A$15="",0,$B$15*AX50*$D$15)</f>
        <v/>
      </c>
      <c r="AY76">
        <f>IF($A$15="",0,$B$15*AY50*$D$15)</f>
        <v/>
      </c>
      <c r="AZ76">
        <f>IF($A$15="",0,$B$15*AZ50*$D$15)</f>
        <v/>
      </c>
      <c r="BA76">
        <f>IF($A$15="",0,$B$15*BA50*$D$15)</f>
        <v/>
      </c>
      <c r="BB76">
        <f>IF($A$15="",0,$B$15*BB50*$D$15)</f>
        <v/>
      </c>
      <c r="BC76">
        <f>IF($A$15="",0,$B$15*BC50*$D$15)</f>
        <v/>
      </c>
      <c r="BD76">
        <f>IF($A$15="",0,$B$15*BD50*$D$15)</f>
        <v/>
      </c>
      <c r="BE76">
        <f>IF($A$15="",0,$B$15*BE50*$D$15)</f>
        <v/>
      </c>
      <c r="BF76">
        <f>IF($A$15="",0,$B$15*BF50*$D$15)</f>
        <v/>
      </c>
      <c r="BG76">
        <f>IF($A$15="",0,$B$15*BG50*$D$15)</f>
        <v/>
      </c>
      <c r="BH76">
        <f>IF($A$15="",0,$B$15*BH50*$D$15)</f>
        <v/>
      </c>
      <c r="BI76">
        <f>IF($A$15="",0,$B$15*BI50*$D$15)</f>
        <v/>
      </c>
      <c r="BJ76">
        <f>IF($A$15="",0,$B$15*BJ50*$D$15)</f>
        <v/>
      </c>
      <c r="BK76">
        <f>IF($A$15="",0,$B$15*BK50*$D$15)</f>
        <v/>
      </c>
      <c r="BL76">
        <f>IF($A$15="",0,$B$15*BL50*$D$15)</f>
        <v/>
      </c>
      <c r="BM76">
        <f>IF($A$15="",0,$B$15*BM50*$D$15)</f>
        <v/>
      </c>
      <c r="BN76">
        <f>IF($A$15="",0,$B$15*BN50*$D$15)</f>
        <v/>
      </c>
      <c r="BO76">
        <f>IF($A$15="",0,$B$15*BO50*$D$15)</f>
        <v/>
      </c>
      <c r="BP76">
        <f>IF($A$15="",0,$B$15*BP50*$D$15)</f>
        <v/>
      </c>
      <c r="BQ76">
        <f>IF($A$15="",0,$B$15*BQ50*$D$15)</f>
        <v/>
      </c>
      <c r="BR76">
        <f>IF($A$15="",0,$B$15*BR50*$D$15)</f>
        <v/>
      </c>
      <c r="BS76">
        <f>IF($A$15="",0,$B$15*BS50*$D$15)</f>
        <v/>
      </c>
      <c r="BT76">
        <f>IF($A$15="",0,$B$15*BT50*$D$15)</f>
        <v/>
      </c>
      <c r="BU76">
        <f>IF($A$15="",0,$B$15*BU50*$D$15)</f>
        <v/>
      </c>
      <c r="BV76">
        <f>IF($A$15="",0,$B$15*BV50*$D$15)</f>
        <v/>
      </c>
      <c r="BW76">
        <f>IF($A$15="",0,$B$15*BW50*$D$15)</f>
        <v/>
      </c>
      <c r="BX76">
        <f>IF($A$15="",0,$B$15*BX50*$D$15)</f>
        <v/>
      </c>
      <c r="BY76">
        <f>IF($A$15="",0,$B$15*BY50*$D$15)</f>
        <v/>
      </c>
      <c r="BZ76">
        <f>IF($A$15="",0,$B$15*BZ50*$D$15)</f>
        <v/>
      </c>
      <c r="CA76">
        <f>IF($A$15="",0,$B$15*CA50*$D$15)</f>
        <v/>
      </c>
      <c r="CB76">
        <f>IF($A$15="",0,$B$15*CB50*$D$15)</f>
        <v/>
      </c>
      <c r="CC76">
        <f>IF($A$15="",0,$B$15*CC50*$D$15)</f>
        <v/>
      </c>
      <c r="CD76">
        <f>IF($A$15="",0,$B$15*CD50*$D$15)</f>
        <v/>
      </c>
      <c r="CE76">
        <f>IF($A$15="",0,$B$15*CE50*$D$15)</f>
        <v/>
      </c>
      <c r="CF76">
        <f>IF($A$15="",0,$B$15*CF50*$D$15)</f>
        <v/>
      </c>
      <c r="CG76">
        <f>IF($A$15="",0,$B$15*CG50*$D$15)</f>
        <v/>
      </c>
      <c r="CH76">
        <f>IF($A$15="",0,$B$15*CH50*$D$15)</f>
        <v/>
      </c>
      <c r="CI76">
        <f>IF($A$15="",0,$B$15*CI50*$D$15)</f>
        <v/>
      </c>
      <c r="CJ76">
        <f>IF($A$15="",0,$B$15*CJ50*$D$15)</f>
        <v/>
      </c>
      <c r="CK76">
        <f>IF($A$15="",0,$B$15*CK50*$D$15)</f>
        <v/>
      </c>
      <c r="CL76">
        <f>IF($A$15="",0,$B$15*CL50*$D$15)</f>
        <v/>
      </c>
      <c r="CM76">
        <f>IF($A$15="",0,$B$15*CM50*$D$15)</f>
        <v/>
      </c>
      <c r="CN76">
        <f>IF($A$15="",0,$B$15*CN50*$D$15)</f>
        <v/>
      </c>
      <c r="CO76">
        <f>IF($A$15="",0,$B$15*CO50*$D$15)</f>
        <v/>
      </c>
      <c r="CP76">
        <f>IF($A$15="",0,$B$15*CP50*$D$15)</f>
        <v/>
      </c>
      <c r="CQ76">
        <f>IF($A$15="",0,$B$15*CQ50*$D$15)</f>
        <v/>
      </c>
      <c r="CR76">
        <f>IF($A$15="",0,$B$15*CR50*$D$15)</f>
        <v/>
      </c>
      <c r="CS76">
        <f>IF($A$15="",0,$B$15*CS50*$D$15)</f>
        <v/>
      </c>
      <c r="CT76">
        <f>IF($A$15="",0,$B$15*CT50*$D$15)</f>
        <v/>
      </c>
      <c r="CU76">
        <f>IF($A$15="",0,$B$15*CU50*$D$15)</f>
        <v/>
      </c>
      <c r="CV76">
        <f>IF($A$15="",0,$B$15*CV50*$D$15)</f>
        <v/>
      </c>
      <c r="CW76">
        <f>IF($A$15="",0,$B$15*CW50*$D$15)</f>
        <v/>
      </c>
      <c r="CX76">
        <f>IF($A$15="",0,$B$15*CX50*$D$15)</f>
        <v/>
      </c>
      <c r="CY76">
        <f>IF($A$15="",0,$B$15*CY50*$D$15)</f>
        <v/>
      </c>
      <c r="CZ76">
        <f>IF($A$15="",0,$B$15*CZ50*$D$15)</f>
        <v/>
      </c>
      <c r="DA76">
        <f>IF($A$15="",0,$B$15*DA50*$D$15)</f>
        <v/>
      </c>
      <c r="DB76">
        <f>IF($A$15="",0,$B$15*DB50*$D$15)</f>
        <v/>
      </c>
      <c r="DC76">
        <f>IF($A$15="",0,$B$15*DC50*$D$15)</f>
        <v/>
      </c>
      <c r="DD76">
        <f>IF($A$15="",0,$B$15*DD50*$D$15)</f>
        <v/>
      </c>
      <c r="DE76">
        <f>IF($A$15="",0,$B$15*DE50*$D$15)</f>
        <v/>
      </c>
      <c r="DF76">
        <f>IF($A$15="",0,$B$15*DF50*$D$15)</f>
        <v/>
      </c>
      <c r="DG76">
        <f>IF($A$15="",0,$B$15*DG50*$D$15)</f>
        <v/>
      </c>
      <c r="DH76">
        <f>IF($A$15="",0,$B$15*DH50*$D$15)</f>
        <v/>
      </c>
      <c r="DI76">
        <f>IF($A$15="",0,$B$15*DI50*$D$15)</f>
        <v/>
      </c>
      <c r="DJ76">
        <f>IF($A$15="",0,$B$15*DJ50*$D$15)</f>
        <v/>
      </c>
      <c r="DK76">
        <f>IF($A$15="",0,$B$15*DK50*$D$15)</f>
        <v/>
      </c>
    </row>
    <row r="77">
      <c r="T77">
        <f>IF($A$16="",0,$B$16*T51*$D$16)</f>
        <v/>
      </c>
      <c r="U77">
        <f>IF($A$16="",0,$B$16*U51*$D$16)</f>
        <v/>
      </c>
      <c r="V77">
        <f>IF($A$16="",0,$B$16*V51*$D$16)</f>
        <v/>
      </c>
      <c r="W77">
        <f>IF($A$16="",0,$B$16*W51*$D$16)</f>
        <v/>
      </c>
      <c r="X77">
        <f>IF($A$16="",0,$B$16*X51*$D$16)</f>
        <v/>
      </c>
      <c r="Y77">
        <f>IF($A$16="",0,$B$16*Y51*$D$16)</f>
        <v/>
      </c>
      <c r="Z77">
        <f>IF($A$16="",0,$B$16*Z51*$D$16)</f>
        <v/>
      </c>
      <c r="AA77">
        <f>IF($A$16="",0,$B$16*AA51*$D$16)</f>
        <v/>
      </c>
      <c r="AB77">
        <f>IF($A$16="",0,$B$16*AB51*$D$16)</f>
        <v/>
      </c>
      <c r="AC77">
        <f>IF($A$16="",0,$B$16*AC51*$D$16)</f>
        <v/>
      </c>
      <c r="AD77">
        <f>IF($A$16="",0,$B$16*AD51*$D$16)</f>
        <v/>
      </c>
      <c r="AE77">
        <f>IF($A$16="",0,$B$16*AE51*$D$16)</f>
        <v/>
      </c>
      <c r="AF77">
        <f>IF($A$16="",0,$B$16*AF51*$D$16)</f>
        <v/>
      </c>
      <c r="AG77">
        <f>IF($A$16="",0,$B$16*AG51*$D$16)</f>
        <v/>
      </c>
      <c r="AH77">
        <f>IF($A$16="",0,$B$16*AH51*$D$16)</f>
        <v/>
      </c>
      <c r="AI77">
        <f>IF($A$16="",0,$B$16*AI51*$D$16)</f>
        <v/>
      </c>
      <c r="AJ77">
        <f>IF($A$16="",0,$B$16*AJ51*$D$16)</f>
        <v/>
      </c>
      <c r="AK77">
        <f>IF($A$16="",0,$B$16*AK51*$D$16)</f>
        <v/>
      </c>
      <c r="AL77">
        <f>IF($A$16="",0,$B$16*AL51*$D$16)</f>
        <v/>
      </c>
      <c r="AM77">
        <f>IF($A$16="",0,$B$16*AM51*$D$16)</f>
        <v/>
      </c>
      <c r="AN77">
        <f>IF($A$16="",0,$B$16*AN51*$D$16)</f>
        <v/>
      </c>
      <c r="AO77">
        <f>IF($A$16="",0,$B$16*AO51*$D$16)</f>
        <v/>
      </c>
      <c r="AP77">
        <f>IF($A$16="",0,$B$16*AP51*$D$16)</f>
        <v/>
      </c>
      <c r="AQ77">
        <f>IF($A$16="",0,$B$16*AQ51*$D$16)</f>
        <v/>
      </c>
      <c r="AR77">
        <f>IF($A$16="",0,$B$16*AR51*$D$16)</f>
        <v/>
      </c>
      <c r="AS77">
        <f>IF($A$16="",0,$B$16*AS51*$D$16)</f>
        <v/>
      </c>
      <c r="AT77">
        <f>IF($A$16="",0,$B$16*AT51*$D$16)</f>
        <v/>
      </c>
      <c r="AU77">
        <f>IF($A$16="",0,$B$16*AU51*$D$16)</f>
        <v/>
      </c>
      <c r="AV77">
        <f>IF($A$16="",0,$B$16*AV51*$D$16)</f>
        <v/>
      </c>
      <c r="AW77">
        <f>IF($A$16="",0,$B$16*AW51*$D$16)</f>
        <v/>
      </c>
      <c r="AX77">
        <f>IF($A$16="",0,$B$16*AX51*$D$16)</f>
        <v/>
      </c>
      <c r="AY77">
        <f>IF($A$16="",0,$B$16*AY51*$D$16)</f>
        <v/>
      </c>
      <c r="AZ77">
        <f>IF($A$16="",0,$B$16*AZ51*$D$16)</f>
        <v/>
      </c>
      <c r="BA77">
        <f>IF($A$16="",0,$B$16*BA51*$D$16)</f>
        <v/>
      </c>
      <c r="BB77">
        <f>IF($A$16="",0,$B$16*BB51*$D$16)</f>
        <v/>
      </c>
      <c r="BC77">
        <f>IF($A$16="",0,$B$16*BC51*$D$16)</f>
        <v/>
      </c>
      <c r="BD77">
        <f>IF($A$16="",0,$B$16*BD51*$D$16)</f>
        <v/>
      </c>
      <c r="BE77">
        <f>IF($A$16="",0,$B$16*BE51*$D$16)</f>
        <v/>
      </c>
      <c r="BF77">
        <f>IF($A$16="",0,$B$16*BF51*$D$16)</f>
        <v/>
      </c>
      <c r="BG77">
        <f>IF($A$16="",0,$B$16*BG51*$D$16)</f>
        <v/>
      </c>
      <c r="BH77">
        <f>IF($A$16="",0,$B$16*BH51*$D$16)</f>
        <v/>
      </c>
      <c r="BI77">
        <f>IF($A$16="",0,$B$16*BI51*$D$16)</f>
        <v/>
      </c>
      <c r="BJ77">
        <f>IF($A$16="",0,$B$16*BJ51*$D$16)</f>
        <v/>
      </c>
      <c r="BK77">
        <f>IF($A$16="",0,$B$16*BK51*$D$16)</f>
        <v/>
      </c>
      <c r="BL77">
        <f>IF($A$16="",0,$B$16*BL51*$D$16)</f>
        <v/>
      </c>
      <c r="BM77">
        <f>IF($A$16="",0,$B$16*BM51*$D$16)</f>
        <v/>
      </c>
      <c r="BN77">
        <f>IF($A$16="",0,$B$16*BN51*$D$16)</f>
        <v/>
      </c>
      <c r="BO77">
        <f>IF($A$16="",0,$B$16*BO51*$D$16)</f>
        <v/>
      </c>
      <c r="BP77">
        <f>IF($A$16="",0,$B$16*BP51*$D$16)</f>
        <v/>
      </c>
      <c r="BQ77">
        <f>IF($A$16="",0,$B$16*BQ51*$D$16)</f>
        <v/>
      </c>
      <c r="BR77">
        <f>IF($A$16="",0,$B$16*BR51*$D$16)</f>
        <v/>
      </c>
      <c r="BS77">
        <f>IF($A$16="",0,$B$16*BS51*$D$16)</f>
        <v/>
      </c>
      <c r="BT77">
        <f>IF($A$16="",0,$B$16*BT51*$D$16)</f>
        <v/>
      </c>
      <c r="BU77">
        <f>IF($A$16="",0,$B$16*BU51*$D$16)</f>
        <v/>
      </c>
      <c r="BV77">
        <f>IF($A$16="",0,$B$16*BV51*$D$16)</f>
        <v/>
      </c>
      <c r="BW77">
        <f>IF($A$16="",0,$B$16*BW51*$D$16)</f>
        <v/>
      </c>
      <c r="BX77">
        <f>IF($A$16="",0,$B$16*BX51*$D$16)</f>
        <v/>
      </c>
      <c r="BY77">
        <f>IF($A$16="",0,$B$16*BY51*$D$16)</f>
        <v/>
      </c>
      <c r="BZ77">
        <f>IF($A$16="",0,$B$16*BZ51*$D$16)</f>
        <v/>
      </c>
      <c r="CA77">
        <f>IF($A$16="",0,$B$16*CA51*$D$16)</f>
        <v/>
      </c>
      <c r="CB77">
        <f>IF($A$16="",0,$B$16*CB51*$D$16)</f>
        <v/>
      </c>
      <c r="CC77">
        <f>IF($A$16="",0,$B$16*CC51*$D$16)</f>
        <v/>
      </c>
      <c r="CD77">
        <f>IF($A$16="",0,$B$16*CD51*$D$16)</f>
        <v/>
      </c>
      <c r="CE77">
        <f>IF($A$16="",0,$B$16*CE51*$D$16)</f>
        <v/>
      </c>
      <c r="CF77">
        <f>IF($A$16="",0,$B$16*CF51*$D$16)</f>
        <v/>
      </c>
      <c r="CG77">
        <f>IF($A$16="",0,$B$16*CG51*$D$16)</f>
        <v/>
      </c>
      <c r="CH77">
        <f>IF($A$16="",0,$B$16*CH51*$D$16)</f>
        <v/>
      </c>
      <c r="CI77">
        <f>IF($A$16="",0,$B$16*CI51*$D$16)</f>
        <v/>
      </c>
      <c r="CJ77">
        <f>IF($A$16="",0,$B$16*CJ51*$D$16)</f>
        <v/>
      </c>
      <c r="CK77">
        <f>IF($A$16="",0,$B$16*CK51*$D$16)</f>
        <v/>
      </c>
      <c r="CL77">
        <f>IF($A$16="",0,$B$16*CL51*$D$16)</f>
        <v/>
      </c>
      <c r="CM77">
        <f>IF($A$16="",0,$B$16*CM51*$D$16)</f>
        <v/>
      </c>
      <c r="CN77">
        <f>IF($A$16="",0,$B$16*CN51*$D$16)</f>
        <v/>
      </c>
      <c r="CO77">
        <f>IF($A$16="",0,$B$16*CO51*$D$16)</f>
        <v/>
      </c>
      <c r="CP77">
        <f>IF($A$16="",0,$B$16*CP51*$D$16)</f>
        <v/>
      </c>
      <c r="CQ77">
        <f>IF($A$16="",0,$B$16*CQ51*$D$16)</f>
        <v/>
      </c>
      <c r="CR77">
        <f>IF($A$16="",0,$B$16*CR51*$D$16)</f>
        <v/>
      </c>
      <c r="CS77">
        <f>IF($A$16="",0,$B$16*CS51*$D$16)</f>
        <v/>
      </c>
      <c r="CT77">
        <f>IF($A$16="",0,$B$16*CT51*$D$16)</f>
        <v/>
      </c>
      <c r="CU77">
        <f>IF($A$16="",0,$B$16*CU51*$D$16)</f>
        <v/>
      </c>
      <c r="CV77">
        <f>IF($A$16="",0,$B$16*CV51*$D$16)</f>
        <v/>
      </c>
      <c r="CW77">
        <f>IF($A$16="",0,$B$16*CW51*$D$16)</f>
        <v/>
      </c>
      <c r="CX77">
        <f>IF($A$16="",0,$B$16*CX51*$D$16)</f>
        <v/>
      </c>
      <c r="CY77">
        <f>IF($A$16="",0,$B$16*CY51*$D$16)</f>
        <v/>
      </c>
      <c r="CZ77">
        <f>IF($A$16="",0,$B$16*CZ51*$D$16)</f>
        <v/>
      </c>
      <c r="DA77">
        <f>IF($A$16="",0,$B$16*DA51*$D$16)</f>
        <v/>
      </c>
      <c r="DB77">
        <f>IF($A$16="",0,$B$16*DB51*$D$16)</f>
        <v/>
      </c>
      <c r="DC77">
        <f>IF($A$16="",0,$B$16*DC51*$D$16)</f>
        <v/>
      </c>
      <c r="DD77">
        <f>IF($A$16="",0,$B$16*DD51*$D$16)</f>
        <v/>
      </c>
      <c r="DE77">
        <f>IF($A$16="",0,$B$16*DE51*$D$16)</f>
        <v/>
      </c>
      <c r="DF77">
        <f>IF($A$16="",0,$B$16*DF51*$D$16)</f>
        <v/>
      </c>
      <c r="DG77">
        <f>IF($A$16="",0,$B$16*DG51*$D$16)</f>
        <v/>
      </c>
      <c r="DH77">
        <f>IF($A$16="",0,$B$16*DH51*$D$16)</f>
        <v/>
      </c>
      <c r="DI77">
        <f>IF($A$16="",0,$B$16*DI51*$D$16)</f>
        <v/>
      </c>
      <c r="DJ77">
        <f>IF($A$16="",0,$B$16*DJ51*$D$16)</f>
        <v/>
      </c>
      <c r="DK77">
        <f>IF($A$16="",0,$B$16*DK51*$D$16)</f>
        <v/>
      </c>
    </row>
    <row r="78">
      <c r="T78">
        <f>IF($A$17="",0,$B$17*T52*$D$17)</f>
        <v/>
      </c>
      <c r="U78">
        <f>IF($A$17="",0,$B$17*U52*$D$17)</f>
        <v/>
      </c>
      <c r="V78">
        <f>IF($A$17="",0,$B$17*V52*$D$17)</f>
        <v/>
      </c>
      <c r="W78">
        <f>IF($A$17="",0,$B$17*W52*$D$17)</f>
        <v/>
      </c>
      <c r="X78">
        <f>IF($A$17="",0,$B$17*X52*$D$17)</f>
        <v/>
      </c>
      <c r="Y78">
        <f>IF($A$17="",0,$B$17*Y52*$D$17)</f>
        <v/>
      </c>
      <c r="Z78">
        <f>IF($A$17="",0,$B$17*Z52*$D$17)</f>
        <v/>
      </c>
      <c r="AA78">
        <f>IF($A$17="",0,$B$17*AA52*$D$17)</f>
        <v/>
      </c>
      <c r="AB78">
        <f>IF($A$17="",0,$B$17*AB52*$D$17)</f>
        <v/>
      </c>
      <c r="AC78">
        <f>IF($A$17="",0,$B$17*AC52*$D$17)</f>
        <v/>
      </c>
      <c r="AD78">
        <f>IF($A$17="",0,$B$17*AD52*$D$17)</f>
        <v/>
      </c>
      <c r="AE78">
        <f>IF($A$17="",0,$B$17*AE52*$D$17)</f>
        <v/>
      </c>
      <c r="AF78">
        <f>IF($A$17="",0,$B$17*AF52*$D$17)</f>
        <v/>
      </c>
      <c r="AG78">
        <f>IF($A$17="",0,$B$17*AG52*$D$17)</f>
        <v/>
      </c>
      <c r="AH78">
        <f>IF($A$17="",0,$B$17*AH52*$D$17)</f>
        <v/>
      </c>
      <c r="AI78">
        <f>IF($A$17="",0,$B$17*AI52*$D$17)</f>
        <v/>
      </c>
      <c r="AJ78">
        <f>IF($A$17="",0,$B$17*AJ52*$D$17)</f>
        <v/>
      </c>
      <c r="AK78">
        <f>IF($A$17="",0,$B$17*AK52*$D$17)</f>
        <v/>
      </c>
      <c r="AL78">
        <f>IF($A$17="",0,$B$17*AL52*$D$17)</f>
        <v/>
      </c>
      <c r="AM78">
        <f>IF($A$17="",0,$B$17*AM52*$D$17)</f>
        <v/>
      </c>
      <c r="AN78">
        <f>IF($A$17="",0,$B$17*AN52*$D$17)</f>
        <v/>
      </c>
      <c r="AO78">
        <f>IF($A$17="",0,$B$17*AO52*$D$17)</f>
        <v/>
      </c>
      <c r="AP78">
        <f>IF($A$17="",0,$B$17*AP52*$D$17)</f>
        <v/>
      </c>
      <c r="AQ78">
        <f>IF($A$17="",0,$B$17*AQ52*$D$17)</f>
        <v/>
      </c>
      <c r="AR78">
        <f>IF($A$17="",0,$B$17*AR52*$D$17)</f>
        <v/>
      </c>
      <c r="AS78">
        <f>IF($A$17="",0,$B$17*AS52*$D$17)</f>
        <v/>
      </c>
      <c r="AT78">
        <f>IF($A$17="",0,$B$17*AT52*$D$17)</f>
        <v/>
      </c>
      <c r="AU78">
        <f>IF($A$17="",0,$B$17*AU52*$D$17)</f>
        <v/>
      </c>
      <c r="AV78">
        <f>IF($A$17="",0,$B$17*AV52*$D$17)</f>
        <v/>
      </c>
      <c r="AW78">
        <f>IF($A$17="",0,$B$17*AW52*$D$17)</f>
        <v/>
      </c>
      <c r="AX78">
        <f>IF($A$17="",0,$B$17*AX52*$D$17)</f>
        <v/>
      </c>
      <c r="AY78">
        <f>IF($A$17="",0,$B$17*AY52*$D$17)</f>
        <v/>
      </c>
      <c r="AZ78">
        <f>IF($A$17="",0,$B$17*AZ52*$D$17)</f>
        <v/>
      </c>
      <c r="BA78">
        <f>IF($A$17="",0,$B$17*BA52*$D$17)</f>
        <v/>
      </c>
      <c r="BB78">
        <f>IF($A$17="",0,$B$17*BB52*$D$17)</f>
        <v/>
      </c>
      <c r="BC78">
        <f>IF($A$17="",0,$B$17*BC52*$D$17)</f>
        <v/>
      </c>
      <c r="BD78">
        <f>IF($A$17="",0,$B$17*BD52*$D$17)</f>
        <v/>
      </c>
      <c r="BE78">
        <f>IF($A$17="",0,$B$17*BE52*$D$17)</f>
        <v/>
      </c>
      <c r="BF78">
        <f>IF($A$17="",0,$B$17*BF52*$D$17)</f>
        <v/>
      </c>
      <c r="BG78">
        <f>IF($A$17="",0,$B$17*BG52*$D$17)</f>
        <v/>
      </c>
      <c r="BH78">
        <f>IF($A$17="",0,$B$17*BH52*$D$17)</f>
        <v/>
      </c>
      <c r="BI78">
        <f>IF($A$17="",0,$B$17*BI52*$D$17)</f>
        <v/>
      </c>
      <c r="BJ78">
        <f>IF($A$17="",0,$B$17*BJ52*$D$17)</f>
        <v/>
      </c>
      <c r="BK78">
        <f>IF($A$17="",0,$B$17*BK52*$D$17)</f>
        <v/>
      </c>
      <c r="BL78">
        <f>IF($A$17="",0,$B$17*BL52*$D$17)</f>
        <v/>
      </c>
      <c r="BM78">
        <f>IF($A$17="",0,$B$17*BM52*$D$17)</f>
        <v/>
      </c>
      <c r="BN78">
        <f>IF($A$17="",0,$B$17*BN52*$D$17)</f>
        <v/>
      </c>
      <c r="BO78">
        <f>IF($A$17="",0,$B$17*BO52*$D$17)</f>
        <v/>
      </c>
      <c r="BP78">
        <f>IF($A$17="",0,$B$17*BP52*$D$17)</f>
        <v/>
      </c>
      <c r="BQ78">
        <f>IF($A$17="",0,$B$17*BQ52*$D$17)</f>
        <v/>
      </c>
      <c r="BR78">
        <f>IF($A$17="",0,$B$17*BR52*$D$17)</f>
        <v/>
      </c>
      <c r="BS78">
        <f>IF($A$17="",0,$B$17*BS52*$D$17)</f>
        <v/>
      </c>
      <c r="BT78">
        <f>IF($A$17="",0,$B$17*BT52*$D$17)</f>
        <v/>
      </c>
      <c r="BU78">
        <f>IF($A$17="",0,$B$17*BU52*$D$17)</f>
        <v/>
      </c>
      <c r="BV78">
        <f>IF($A$17="",0,$B$17*BV52*$D$17)</f>
        <v/>
      </c>
      <c r="BW78">
        <f>IF($A$17="",0,$B$17*BW52*$D$17)</f>
        <v/>
      </c>
      <c r="BX78">
        <f>IF($A$17="",0,$B$17*BX52*$D$17)</f>
        <v/>
      </c>
      <c r="BY78">
        <f>IF($A$17="",0,$B$17*BY52*$D$17)</f>
        <v/>
      </c>
      <c r="BZ78">
        <f>IF($A$17="",0,$B$17*BZ52*$D$17)</f>
        <v/>
      </c>
      <c r="CA78">
        <f>IF($A$17="",0,$B$17*CA52*$D$17)</f>
        <v/>
      </c>
      <c r="CB78">
        <f>IF($A$17="",0,$B$17*CB52*$D$17)</f>
        <v/>
      </c>
      <c r="CC78">
        <f>IF($A$17="",0,$B$17*CC52*$D$17)</f>
        <v/>
      </c>
      <c r="CD78">
        <f>IF($A$17="",0,$B$17*CD52*$D$17)</f>
        <v/>
      </c>
      <c r="CE78">
        <f>IF($A$17="",0,$B$17*CE52*$D$17)</f>
        <v/>
      </c>
      <c r="CF78">
        <f>IF($A$17="",0,$B$17*CF52*$D$17)</f>
        <v/>
      </c>
      <c r="CG78">
        <f>IF($A$17="",0,$B$17*CG52*$D$17)</f>
        <v/>
      </c>
      <c r="CH78">
        <f>IF($A$17="",0,$B$17*CH52*$D$17)</f>
        <v/>
      </c>
      <c r="CI78">
        <f>IF($A$17="",0,$B$17*CI52*$D$17)</f>
        <v/>
      </c>
      <c r="CJ78">
        <f>IF($A$17="",0,$B$17*CJ52*$D$17)</f>
        <v/>
      </c>
      <c r="CK78">
        <f>IF($A$17="",0,$B$17*CK52*$D$17)</f>
        <v/>
      </c>
      <c r="CL78">
        <f>IF($A$17="",0,$B$17*CL52*$D$17)</f>
        <v/>
      </c>
      <c r="CM78">
        <f>IF($A$17="",0,$B$17*CM52*$D$17)</f>
        <v/>
      </c>
      <c r="CN78">
        <f>IF($A$17="",0,$B$17*CN52*$D$17)</f>
        <v/>
      </c>
      <c r="CO78">
        <f>IF($A$17="",0,$B$17*CO52*$D$17)</f>
        <v/>
      </c>
      <c r="CP78">
        <f>IF($A$17="",0,$B$17*CP52*$D$17)</f>
        <v/>
      </c>
      <c r="CQ78">
        <f>IF($A$17="",0,$B$17*CQ52*$D$17)</f>
        <v/>
      </c>
      <c r="CR78">
        <f>IF($A$17="",0,$B$17*CR52*$D$17)</f>
        <v/>
      </c>
      <c r="CS78">
        <f>IF($A$17="",0,$B$17*CS52*$D$17)</f>
        <v/>
      </c>
      <c r="CT78">
        <f>IF($A$17="",0,$B$17*CT52*$D$17)</f>
        <v/>
      </c>
      <c r="CU78">
        <f>IF($A$17="",0,$B$17*CU52*$D$17)</f>
        <v/>
      </c>
      <c r="CV78">
        <f>IF($A$17="",0,$B$17*CV52*$D$17)</f>
        <v/>
      </c>
      <c r="CW78">
        <f>IF($A$17="",0,$B$17*CW52*$D$17)</f>
        <v/>
      </c>
      <c r="CX78">
        <f>IF($A$17="",0,$B$17*CX52*$D$17)</f>
        <v/>
      </c>
      <c r="CY78">
        <f>IF($A$17="",0,$B$17*CY52*$D$17)</f>
        <v/>
      </c>
      <c r="CZ78">
        <f>IF($A$17="",0,$B$17*CZ52*$D$17)</f>
        <v/>
      </c>
      <c r="DA78">
        <f>IF($A$17="",0,$B$17*DA52*$D$17)</f>
        <v/>
      </c>
      <c r="DB78">
        <f>IF($A$17="",0,$B$17*DB52*$D$17)</f>
        <v/>
      </c>
      <c r="DC78">
        <f>IF($A$17="",0,$B$17*DC52*$D$17)</f>
        <v/>
      </c>
      <c r="DD78">
        <f>IF($A$17="",0,$B$17*DD52*$D$17)</f>
        <v/>
      </c>
      <c r="DE78">
        <f>IF($A$17="",0,$B$17*DE52*$D$17)</f>
        <v/>
      </c>
      <c r="DF78">
        <f>IF($A$17="",0,$B$17*DF52*$D$17)</f>
        <v/>
      </c>
      <c r="DG78">
        <f>IF($A$17="",0,$B$17*DG52*$D$17)</f>
        <v/>
      </c>
      <c r="DH78">
        <f>IF($A$17="",0,$B$17*DH52*$D$17)</f>
        <v/>
      </c>
      <c r="DI78">
        <f>IF($A$17="",0,$B$17*DI52*$D$17)</f>
        <v/>
      </c>
      <c r="DJ78">
        <f>IF($A$17="",0,$B$17*DJ52*$D$17)</f>
        <v/>
      </c>
      <c r="DK78">
        <f>IF($A$17="",0,$B$17*DK52*$D$17)</f>
        <v/>
      </c>
    </row>
    <row r="79">
      <c r="T79">
        <f>IF($A$18="",0,$B$18*T53*$D$18)</f>
        <v/>
      </c>
      <c r="U79">
        <f>IF($A$18="",0,$B$18*U53*$D$18)</f>
        <v/>
      </c>
      <c r="V79">
        <f>IF($A$18="",0,$B$18*V53*$D$18)</f>
        <v/>
      </c>
      <c r="W79">
        <f>IF($A$18="",0,$B$18*W53*$D$18)</f>
        <v/>
      </c>
      <c r="X79">
        <f>IF($A$18="",0,$B$18*X53*$D$18)</f>
        <v/>
      </c>
      <c r="Y79">
        <f>IF($A$18="",0,$B$18*Y53*$D$18)</f>
        <v/>
      </c>
      <c r="Z79">
        <f>IF($A$18="",0,$B$18*Z53*$D$18)</f>
        <v/>
      </c>
      <c r="AA79">
        <f>IF($A$18="",0,$B$18*AA53*$D$18)</f>
        <v/>
      </c>
      <c r="AB79">
        <f>IF($A$18="",0,$B$18*AB53*$D$18)</f>
        <v/>
      </c>
      <c r="AC79">
        <f>IF($A$18="",0,$B$18*AC53*$D$18)</f>
        <v/>
      </c>
      <c r="AD79">
        <f>IF($A$18="",0,$B$18*AD53*$D$18)</f>
        <v/>
      </c>
      <c r="AE79">
        <f>IF($A$18="",0,$B$18*AE53*$D$18)</f>
        <v/>
      </c>
      <c r="AF79">
        <f>IF($A$18="",0,$B$18*AF53*$D$18)</f>
        <v/>
      </c>
      <c r="AG79">
        <f>IF($A$18="",0,$B$18*AG53*$D$18)</f>
        <v/>
      </c>
      <c r="AH79">
        <f>IF($A$18="",0,$B$18*AH53*$D$18)</f>
        <v/>
      </c>
      <c r="AI79">
        <f>IF($A$18="",0,$B$18*AI53*$D$18)</f>
        <v/>
      </c>
      <c r="AJ79">
        <f>IF($A$18="",0,$B$18*AJ53*$D$18)</f>
        <v/>
      </c>
      <c r="AK79">
        <f>IF($A$18="",0,$B$18*AK53*$D$18)</f>
        <v/>
      </c>
      <c r="AL79">
        <f>IF($A$18="",0,$B$18*AL53*$D$18)</f>
        <v/>
      </c>
      <c r="AM79">
        <f>IF($A$18="",0,$B$18*AM53*$D$18)</f>
        <v/>
      </c>
      <c r="AN79">
        <f>IF($A$18="",0,$B$18*AN53*$D$18)</f>
        <v/>
      </c>
      <c r="AO79">
        <f>IF($A$18="",0,$B$18*AO53*$D$18)</f>
        <v/>
      </c>
      <c r="AP79">
        <f>IF($A$18="",0,$B$18*AP53*$D$18)</f>
        <v/>
      </c>
      <c r="AQ79">
        <f>IF($A$18="",0,$B$18*AQ53*$D$18)</f>
        <v/>
      </c>
      <c r="AR79">
        <f>IF($A$18="",0,$B$18*AR53*$D$18)</f>
        <v/>
      </c>
      <c r="AS79">
        <f>IF($A$18="",0,$B$18*AS53*$D$18)</f>
        <v/>
      </c>
      <c r="AT79">
        <f>IF($A$18="",0,$B$18*AT53*$D$18)</f>
        <v/>
      </c>
      <c r="AU79">
        <f>IF($A$18="",0,$B$18*AU53*$D$18)</f>
        <v/>
      </c>
      <c r="AV79">
        <f>IF($A$18="",0,$B$18*AV53*$D$18)</f>
        <v/>
      </c>
      <c r="AW79">
        <f>IF($A$18="",0,$B$18*AW53*$D$18)</f>
        <v/>
      </c>
      <c r="AX79">
        <f>IF($A$18="",0,$B$18*AX53*$D$18)</f>
        <v/>
      </c>
      <c r="AY79">
        <f>IF($A$18="",0,$B$18*AY53*$D$18)</f>
        <v/>
      </c>
      <c r="AZ79">
        <f>IF($A$18="",0,$B$18*AZ53*$D$18)</f>
        <v/>
      </c>
      <c r="BA79">
        <f>IF($A$18="",0,$B$18*BA53*$D$18)</f>
        <v/>
      </c>
      <c r="BB79">
        <f>IF($A$18="",0,$B$18*BB53*$D$18)</f>
        <v/>
      </c>
      <c r="BC79">
        <f>IF($A$18="",0,$B$18*BC53*$D$18)</f>
        <v/>
      </c>
      <c r="BD79">
        <f>IF($A$18="",0,$B$18*BD53*$D$18)</f>
        <v/>
      </c>
      <c r="BE79">
        <f>IF($A$18="",0,$B$18*BE53*$D$18)</f>
        <v/>
      </c>
      <c r="BF79">
        <f>IF($A$18="",0,$B$18*BF53*$D$18)</f>
        <v/>
      </c>
      <c r="BG79">
        <f>IF($A$18="",0,$B$18*BG53*$D$18)</f>
        <v/>
      </c>
      <c r="BH79">
        <f>IF($A$18="",0,$B$18*BH53*$D$18)</f>
        <v/>
      </c>
      <c r="BI79">
        <f>IF($A$18="",0,$B$18*BI53*$D$18)</f>
        <v/>
      </c>
      <c r="BJ79">
        <f>IF($A$18="",0,$B$18*BJ53*$D$18)</f>
        <v/>
      </c>
      <c r="BK79">
        <f>IF($A$18="",0,$B$18*BK53*$D$18)</f>
        <v/>
      </c>
      <c r="BL79">
        <f>IF($A$18="",0,$B$18*BL53*$D$18)</f>
        <v/>
      </c>
      <c r="BM79">
        <f>IF($A$18="",0,$B$18*BM53*$D$18)</f>
        <v/>
      </c>
      <c r="BN79">
        <f>IF($A$18="",0,$B$18*BN53*$D$18)</f>
        <v/>
      </c>
      <c r="BO79">
        <f>IF($A$18="",0,$B$18*BO53*$D$18)</f>
        <v/>
      </c>
      <c r="BP79">
        <f>IF($A$18="",0,$B$18*BP53*$D$18)</f>
        <v/>
      </c>
      <c r="BQ79">
        <f>IF($A$18="",0,$B$18*BQ53*$D$18)</f>
        <v/>
      </c>
      <c r="BR79">
        <f>IF($A$18="",0,$B$18*BR53*$D$18)</f>
        <v/>
      </c>
      <c r="BS79">
        <f>IF($A$18="",0,$B$18*BS53*$D$18)</f>
        <v/>
      </c>
      <c r="BT79">
        <f>IF($A$18="",0,$B$18*BT53*$D$18)</f>
        <v/>
      </c>
      <c r="BU79">
        <f>IF($A$18="",0,$B$18*BU53*$D$18)</f>
        <v/>
      </c>
      <c r="BV79">
        <f>IF($A$18="",0,$B$18*BV53*$D$18)</f>
        <v/>
      </c>
      <c r="BW79">
        <f>IF($A$18="",0,$B$18*BW53*$D$18)</f>
        <v/>
      </c>
      <c r="BX79">
        <f>IF($A$18="",0,$B$18*BX53*$D$18)</f>
        <v/>
      </c>
      <c r="BY79">
        <f>IF($A$18="",0,$B$18*BY53*$D$18)</f>
        <v/>
      </c>
      <c r="BZ79">
        <f>IF($A$18="",0,$B$18*BZ53*$D$18)</f>
        <v/>
      </c>
      <c r="CA79">
        <f>IF($A$18="",0,$B$18*CA53*$D$18)</f>
        <v/>
      </c>
      <c r="CB79">
        <f>IF($A$18="",0,$B$18*CB53*$D$18)</f>
        <v/>
      </c>
      <c r="CC79">
        <f>IF($A$18="",0,$B$18*CC53*$D$18)</f>
        <v/>
      </c>
      <c r="CD79">
        <f>IF($A$18="",0,$B$18*CD53*$D$18)</f>
        <v/>
      </c>
      <c r="CE79">
        <f>IF($A$18="",0,$B$18*CE53*$D$18)</f>
        <v/>
      </c>
      <c r="CF79">
        <f>IF($A$18="",0,$B$18*CF53*$D$18)</f>
        <v/>
      </c>
      <c r="CG79">
        <f>IF($A$18="",0,$B$18*CG53*$D$18)</f>
        <v/>
      </c>
      <c r="CH79">
        <f>IF($A$18="",0,$B$18*CH53*$D$18)</f>
        <v/>
      </c>
      <c r="CI79">
        <f>IF($A$18="",0,$B$18*CI53*$D$18)</f>
        <v/>
      </c>
      <c r="CJ79">
        <f>IF($A$18="",0,$B$18*CJ53*$D$18)</f>
        <v/>
      </c>
      <c r="CK79">
        <f>IF($A$18="",0,$B$18*CK53*$D$18)</f>
        <v/>
      </c>
      <c r="CL79">
        <f>IF($A$18="",0,$B$18*CL53*$D$18)</f>
        <v/>
      </c>
      <c r="CM79">
        <f>IF($A$18="",0,$B$18*CM53*$D$18)</f>
        <v/>
      </c>
      <c r="CN79">
        <f>IF($A$18="",0,$B$18*CN53*$D$18)</f>
        <v/>
      </c>
      <c r="CO79">
        <f>IF($A$18="",0,$B$18*CO53*$D$18)</f>
        <v/>
      </c>
      <c r="CP79">
        <f>IF($A$18="",0,$B$18*CP53*$D$18)</f>
        <v/>
      </c>
      <c r="CQ79">
        <f>IF($A$18="",0,$B$18*CQ53*$D$18)</f>
        <v/>
      </c>
      <c r="CR79">
        <f>IF($A$18="",0,$B$18*CR53*$D$18)</f>
        <v/>
      </c>
      <c r="CS79">
        <f>IF($A$18="",0,$B$18*CS53*$D$18)</f>
        <v/>
      </c>
      <c r="CT79">
        <f>IF($A$18="",0,$B$18*CT53*$D$18)</f>
        <v/>
      </c>
      <c r="CU79">
        <f>IF($A$18="",0,$B$18*CU53*$D$18)</f>
        <v/>
      </c>
      <c r="CV79">
        <f>IF($A$18="",0,$B$18*CV53*$D$18)</f>
        <v/>
      </c>
      <c r="CW79">
        <f>IF($A$18="",0,$B$18*CW53*$D$18)</f>
        <v/>
      </c>
      <c r="CX79">
        <f>IF($A$18="",0,$B$18*CX53*$D$18)</f>
        <v/>
      </c>
      <c r="CY79">
        <f>IF($A$18="",0,$B$18*CY53*$D$18)</f>
        <v/>
      </c>
      <c r="CZ79">
        <f>IF($A$18="",0,$B$18*CZ53*$D$18)</f>
        <v/>
      </c>
      <c r="DA79">
        <f>IF($A$18="",0,$B$18*DA53*$D$18)</f>
        <v/>
      </c>
      <c r="DB79">
        <f>IF($A$18="",0,$B$18*DB53*$D$18)</f>
        <v/>
      </c>
      <c r="DC79">
        <f>IF($A$18="",0,$B$18*DC53*$D$18)</f>
        <v/>
      </c>
      <c r="DD79">
        <f>IF($A$18="",0,$B$18*DD53*$D$18)</f>
        <v/>
      </c>
      <c r="DE79">
        <f>IF($A$18="",0,$B$18*DE53*$D$18)</f>
        <v/>
      </c>
      <c r="DF79">
        <f>IF($A$18="",0,$B$18*DF53*$D$18)</f>
        <v/>
      </c>
      <c r="DG79">
        <f>IF($A$18="",0,$B$18*DG53*$D$18)</f>
        <v/>
      </c>
      <c r="DH79">
        <f>IF($A$18="",0,$B$18*DH53*$D$18)</f>
        <v/>
      </c>
      <c r="DI79">
        <f>IF($A$18="",0,$B$18*DI53*$D$18)</f>
        <v/>
      </c>
      <c r="DJ79">
        <f>IF($A$18="",0,$B$18*DJ53*$D$18)</f>
        <v/>
      </c>
      <c r="DK79">
        <f>IF($A$18="",0,$B$18*DK53*$D$18)</f>
        <v/>
      </c>
    </row>
    <row r="80">
      <c r="T80">
        <f>IF($A$19="",0,$B$19*T54*$D$19)</f>
        <v/>
      </c>
      <c r="U80">
        <f>IF($A$19="",0,$B$19*U54*$D$19)</f>
        <v/>
      </c>
      <c r="V80">
        <f>IF($A$19="",0,$B$19*V54*$D$19)</f>
        <v/>
      </c>
      <c r="W80">
        <f>IF($A$19="",0,$B$19*W54*$D$19)</f>
        <v/>
      </c>
      <c r="X80">
        <f>IF($A$19="",0,$B$19*X54*$D$19)</f>
        <v/>
      </c>
      <c r="Y80">
        <f>IF($A$19="",0,$B$19*Y54*$D$19)</f>
        <v/>
      </c>
      <c r="Z80">
        <f>IF($A$19="",0,$B$19*Z54*$D$19)</f>
        <v/>
      </c>
      <c r="AA80">
        <f>IF($A$19="",0,$B$19*AA54*$D$19)</f>
        <v/>
      </c>
      <c r="AB80">
        <f>IF($A$19="",0,$B$19*AB54*$D$19)</f>
        <v/>
      </c>
      <c r="AC80">
        <f>IF($A$19="",0,$B$19*AC54*$D$19)</f>
        <v/>
      </c>
      <c r="AD80">
        <f>IF($A$19="",0,$B$19*AD54*$D$19)</f>
        <v/>
      </c>
      <c r="AE80">
        <f>IF($A$19="",0,$B$19*AE54*$D$19)</f>
        <v/>
      </c>
      <c r="AF80">
        <f>IF($A$19="",0,$B$19*AF54*$D$19)</f>
        <v/>
      </c>
      <c r="AG80">
        <f>IF($A$19="",0,$B$19*AG54*$D$19)</f>
        <v/>
      </c>
      <c r="AH80">
        <f>IF($A$19="",0,$B$19*AH54*$D$19)</f>
        <v/>
      </c>
      <c r="AI80">
        <f>IF($A$19="",0,$B$19*AI54*$D$19)</f>
        <v/>
      </c>
      <c r="AJ80">
        <f>IF($A$19="",0,$B$19*AJ54*$D$19)</f>
        <v/>
      </c>
      <c r="AK80">
        <f>IF($A$19="",0,$B$19*AK54*$D$19)</f>
        <v/>
      </c>
      <c r="AL80">
        <f>IF($A$19="",0,$B$19*AL54*$D$19)</f>
        <v/>
      </c>
      <c r="AM80">
        <f>IF($A$19="",0,$B$19*AM54*$D$19)</f>
        <v/>
      </c>
      <c r="AN80">
        <f>IF($A$19="",0,$B$19*AN54*$D$19)</f>
        <v/>
      </c>
      <c r="AO80">
        <f>IF($A$19="",0,$B$19*AO54*$D$19)</f>
        <v/>
      </c>
      <c r="AP80">
        <f>IF($A$19="",0,$B$19*AP54*$D$19)</f>
        <v/>
      </c>
      <c r="AQ80">
        <f>IF($A$19="",0,$B$19*AQ54*$D$19)</f>
        <v/>
      </c>
      <c r="AR80">
        <f>IF($A$19="",0,$B$19*AR54*$D$19)</f>
        <v/>
      </c>
      <c r="AS80">
        <f>IF($A$19="",0,$B$19*AS54*$D$19)</f>
        <v/>
      </c>
      <c r="AT80">
        <f>IF($A$19="",0,$B$19*AT54*$D$19)</f>
        <v/>
      </c>
      <c r="AU80">
        <f>IF($A$19="",0,$B$19*AU54*$D$19)</f>
        <v/>
      </c>
      <c r="AV80">
        <f>IF($A$19="",0,$B$19*AV54*$D$19)</f>
        <v/>
      </c>
      <c r="AW80">
        <f>IF($A$19="",0,$B$19*AW54*$D$19)</f>
        <v/>
      </c>
      <c r="AX80">
        <f>IF($A$19="",0,$B$19*AX54*$D$19)</f>
        <v/>
      </c>
      <c r="AY80">
        <f>IF($A$19="",0,$B$19*AY54*$D$19)</f>
        <v/>
      </c>
      <c r="AZ80">
        <f>IF($A$19="",0,$B$19*AZ54*$D$19)</f>
        <v/>
      </c>
      <c r="BA80">
        <f>IF($A$19="",0,$B$19*BA54*$D$19)</f>
        <v/>
      </c>
      <c r="BB80">
        <f>IF($A$19="",0,$B$19*BB54*$D$19)</f>
        <v/>
      </c>
      <c r="BC80">
        <f>IF($A$19="",0,$B$19*BC54*$D$19)</f>
        <v/>
      </c>
      <c r="BD80">
        <f>IF($A$19="",0,$B$19*BD54*$D$19)</f>
        <v/>
      </c>
      <c r="BE80">
        <f>IF($A$19="",0,$B$19*BE54*$D$19)</f>
        <v/>
      </c>
      <c r="BF80">
        <f>IF($A$19="",0,$B$19*BF54*$D$19)</f>
        <v/>
      </c>
      <c r="BG80">
        <f>IF($A$19="",0,$B$19*BG54*$D$19)</f>
        <v/>
      </c>
      <c r="BH80">
        <f>IF($A$19="",0,$B$19*BH54*$D$19)</f>
        <v/>
      </c>
      <c r="BI80">
        <f>IF($A$19="",0,$B$19*BI54*$D$19)</f>
        <v/>
      </c>
      <c r="BJ80">
        <f>IF($A$19="",0,$B$19*BJ54*$D$19)</f>
        <v/>
      </c>
      <c r="BK80">
        <f>IF($A$19="",0,$B$19*BK54*$D$19)</f>
        <v/>
      </c>
      <c r="BL80">
        <f>IF($A$19="",0,$B$19*BL54*$D$19)</f>
        <v/>
      </c>
      <c r="BM80">
        <f>IF($A$19="",0,$B$19*BM54*$D$19)</f>
        <v/>
      </c>
      <c r="BN80">
        <f>IF($A$19="",0,$B$19*BN54*$D$19)</f>
        <v/>
      </c>
      <c r="BO80">
        <f>IF($A$19="",0,$B$19*BO54*$D$19)</f>
        <v/>
      </c>
      <c r="BP80">
        <f>IF($A$19="",0,$B$19*BP54*$D$19)</f>
        <v/>
      </c>
      <c r="BQ80">
        <f>IF($A$19="",0,$B$19*BQ54*$D$19)</f>
        <v/>
      </c>
      <c r="BR80">
        <f>IF($A$19="",0,$B$19*BR54*$D$19)</f>
        <v/>
      </c>
      <c r="BS80">
        <f>IF($A$19="",0,$B$19*BS54*$D$19)</f>
        <v/>
      </c>
      <c r="BT80">
        <f>IF($A$19="",0,$B$19*BT54*$D$19)</f>
        <v/>
      </c>
      <c r="BU80">
        <f>IF($A$19="",0,$B$19*BU54*$D$19)</f>
        <v/>
      </c>
      <c r="BV80">
        <f>IF($A$19="",0,$B$19*BV54*$D$19)</f>
        <v/>
      </c>
      <c r="BW80">
        <f>IF($A$19="",0,$B$19*BW54*$D$19)</f>
        <v/>
      </c>
      <c r="BX80">
        <f>IF($A$19="",0,$B$19*BX54*$D$19)</f>
        <v/>
      </c>
      <c r="BY80">
        <f>IF($A$19="",0,$B$19*BY54*$D$19)</f>
        <v/>
      </c>
      <c r="BZ80">
        <f>IF($A$19="",0,$B$19*BZ54*$D$19)</f>
        <v/>
      </c>
      <c r="CA80">
        <f>IF($A$19="",0,$B$19*CA54*$D$19)</f>
        <v/>
      </c>
      <c r="CB80">
        <f>IF($A$19="",0,$B$19*CB54*$D$19)</f>
        <v/>
      </c>
      <c r="CC80">
        <f>IF($A$19="",0,$B$19*CC54*$D$19)</f>
        <v/>
      </c>
      <c r="CD80">
        <f>IF($A$19="",0,$B$19*CD54*$D$19)</f>
        <v/>
      </c>
      <c r="CE80">
        <f>IF($A$19="",0,$B$19*CE54*$D$19)</f>
        <v/>
      </c>
      <c r="CF80">
        <f>IF($A$19="",0,$B$19*CF54*$D$19)</f>
        <v/>
      </c>
      <c r="CG80">
        <f>IF($A$19="",0,$B$19*CG54*$D$19)</f>
        <v/>
      </c>
      <c r="CH80">
        <f>IF($A$19="",0,$B$19*CH54*$D$19)</f>
        <v/>
      </c>
      <c r="CI80">
        <f>IF($A$19="",0,$B$19*CI54*$D$19)</f>
        <v/>
      </c>
      <c r="CJ80">
        <f>IF($A$19="",0,$B$19*CJ54*$D$19)</f>
        <v/>
      </c>
      <c r="CK80">
        <f>IF($A$19="",0,$B$19*CK54*$D$19)</f>
        <v/>
      </c>
      <c r="CL80">
        <f>IF($A$19="",0,$B$19*CL54*$D$19)</f>
        <v/>
      </c>
      <c r="CM80">
        <f>IF($A$19="",0,$B$19*CM54*$D$19)</f>
        <v/>
      </c>
      <c r="CN80">
        <f>IF($A$19="",0,$B$19*CN54*$D$19)</f>
        <v/>
      </c>
      <c r="CO80">
        <f>IF($A$19="",0,$B$19*CO54*$D$19)</f>
        <v/>
      </c>
      <c r="CP80">
        <f>IF($A$19="",0,$B$19*CP54*$D$19)</f>
        <v/>
      </c>
      <c r="CQ80">
        <f>IF($A$19="",0,$B$19*CQ54*$D$19)</f>
        <v/>
      </c>
      <c r="CR80">
        <f>IF($A$19="",0,$B$19*CR54*$D$19)</f>
        <v/>
      </c>
      <c r="CS80">
        <f>IF($A$19="",0,$B$19*CS54*$D$19)</f>
        <v/>
      </c>
      <c r="CT80">
        <f>IF($A$19="",0,$B$19*CT54*$D$19)</f>
        <v/>
      </c>
      <c r="CU80">
        <f>IF($A$19="",0,$B$19*CU54*$D$19)</f>
        <v/>
      </c>
      <c r="CV80">
        <f>IF($A$19="",0,$B$19*CV54*$D$19)</f>
        <v/>
      </c>
      <c r="CW80">
        <f>IF($A$19="",0,$B$19*CW54*$D$19)</f>
        <v/>
      </c>
      <c r="CX80">
        <f>IF($A$19="",0,$B$19*CX54*$D$19)</f>
        <v/>
      </c>
      <c r="CY80">
        <f>IF($A$19="",0,$B$19*CY54*$D$19)</f>
        <v/>
      </c>
      <c r="CZ80">
        <f>IF($A$19="",0,$B$19*CZ54*$D$19)</f>
        <v/>
      </c>
      <c r="DA80">
        <f>IF($A$19="",0,$B$19*DA54*$D$19)</f>
        <v/>
      </c>
      <c r="DB80">
        <f>IF($A$19="",0,$B$19*DB54*$D$19)</f>
        <v/>
      </c>
      <c r="DC80">
        <f>IF($A$19="",0,$B$19*DC54*$D$19)</f>
        <v/>
      </c>
      <c r="DD80">
        <f>IF($A$19="",0,$B$19*DD54*$D$19)</f>
        <v/>
      </c>
      <c r="DE80">
        <f>IF($A$19="",0,$B$19*DE54*$D$19)</f>
        <v/>
      </c>
      <c r="DF80">
        <f>IF($A$19="",0,$B$19*DF54*$D$19)</f>
        <v/>
      </c>
      <c r="DG80">
        <f>IF($A$19="",0,$B$19*DG54*$D$19)</f>
        <v/>
      </c>
      <c r="DH80">
        <f>IF($A$19="",0,$B$19*DH54*$D$19)</f>
        <v/>
      </c>
      <c r="DI80">
        <f>IF($A$19="",0,$B$19*DI54*$D$19)</f>
        <v/>
      </c>
      <c r="DJ80">
        <f>IF($A$19="",0,$B$19*DJ54*$D$19)</f>
        <v/>
      </c>
      <c r="DK80">
        <f>IF($A$19="",0,$B$19*DK54*$D$19)</f>
        <v/>
      </c>
    </row>
    <row r="81">
      <c r="T81">
        <f>IF($A$20="",0,$B$20*T55*$D$20)</f>
        <v/>
      </c>
      <c r="U81">
        <f>IF($A$20="",0,$B$20*U55*$D$20)</f>
        <v/>
      </c>
      <c r="V81">
        <f>IF($A$20="",0,$B$20*V55*$D$20)</f>
        <v/>
      </c>
      <c r="W81">
        <f>IF($A$20="",0,$B$20*W55*$D$20)</f>
        <v/>
      </c>
      <c r="X81">
        <f>IF($A$20="",0,$B$20*X55*$D$20)</f>
        <v/>
      </c>
      <c r="Y81">
        <f>IF($A$20="",0,$B$20*Y55*$D$20)</f>
        <v/>
      </c>
      <c r="Z81">
        <f>IF($A$20="",0,$B$20*Z55*$D$20)</f>
        <v/>
      </c>
      <c r="AA81">
        <f>IF($A$20="",0,$B$20*AA55*$D$20)</f>
        <v/>
      </c>
      <c r="AB81">
        <f>IF($A$20="",0,$B$20*AB55*$D$20)</f>
        <v/>
      </c>
      <c r="AC81">
        <f>IF($A$20="",0,$B$20*AC55*$D$20)</f>
        <v/>
      </c>
      <c r="AD81">
        <f>IF($A$20="",0,$B$20*AD55*$D$20)</f>
        <v/>
      </c>
      <c r="AE81">
        <f>IF($A$20="",0,$B$20*AE55*$D$20)</f>
        <v/>
      </c>
      <c r="AF81">
        <f>IF($A$20="",0,$B$20*AF55*$D$20)</f>
        <v/>
      </c>
      <c r="AG81">
        <f>IF($A$20="",0,$B$20*AG55*$D$20)</f>
        <v/>
      </c>
      <c r="AH81">
        <f>IF($A$20="",0,$B$20*AH55*$D$20)</f>
        <v/>
      </c>
      <c r="AI81">
        <f>IF($A$20="",0,$B$20*AI55*$D$20)</f>
        <v/>
      </c>
      <c r="AJ81">
        <f>IF($A$20="",0,$B$20*AJ55*$D$20)</f>
        <v/>
      </c>
      <c r="AK81">
        <f>IF($A$20="",0,$B$20*AK55*$D$20)</f>
        <v/>
      </c>
      <c r="AL81">
        <f>IF($A$20="",0,$B$20*AL55*$D$20)</f>
        <v/>
      </c>
      <c r="AM81">
        <f>IF($A$20="",0,$B$20*AM55*$D$20)</f>
        <v/>
      </c>
      <c r="AN81">
        <f>IF($A$20="",0,$B$20*AN55*$D$20)</f>
        <v/>
      </c>
      <c r="AO81">
        <f>IF($A$20="",0,$B$20*AO55*$D$20)</f>
        <v/>
      </c>
      <c r="AP81">
        <f>IF($A$20="",0,$B$20*AP55*$D$20)</f>
        <v/>
      </c>
      <c r="AQ81">
        <f>IF($A$20="",0,$B$20*AQ55*$D$20)</f>
        <v/>
      </c>
      <c r="AR81">
        <f>IF($A$20="",0,$B$20*AR55*$D$20)</f>
        <v/>
      </c>
      <c r="AS81">
        <f>IF($A$20="",0,$B$20*AS55*$D$20)</f>
        <v/>
      </c>
      <c r="AT81">
        <f>IF($A$20="",0,$B$20*AT55*$D$20)</f>
        <v/>
      </c>
      <c r="AU81">
        <f>IF($A$20="",0,$B$20*AU55*$D$20)</f>
        <v/>
      </c>
      <c r="AV81">
        <f>IF($A$20="",0,$B$20*AV55*$D$20)</f>
        <v/>
      </c>
      <c r="AW81">
        <f>IF($A$20="",0,$B$20*AW55*$D$20)</f>
        <v/>
      </c>
      <c r="AX81">
        <f>IF($A$20="",0,$B$20*AX55*$D$20)</f>
        <v/>
      </c>
      <c r="AY81">
        <f>IF($A$20="",0,$B$20*AY55*$D$20)</f>
        <v/>
      </c>
      <c r="AZ81">
        <f>IF($A$20="",0,$B$20*AZ55*$D$20)</f>
        <v/>
      </c>
      <c r="BA81">
        <f>IF($A$20="",0,$B$20*BA55*$D$20)</f>
        <v/>
      </c>
      <c r="BB81">
        <f>IF($A$20="",0,$B$20*BB55*$D$20)</f>
        <v/>
      </c>
      <c r="BC81">
        <f>IF($A$20="",0,$B$20*BC55*$D$20)</f>
        <v/>
      </c>
      <c r="BD81">
        <f>IF($A$20="",0,$B$20*BD55*$D$20)</f>
        <v/>
      </c>
      <c r="BE81">
        <f>IF($A$20="",0,$B$20*BE55*$D$20)</f>
        <v/>
      </c>
      <c r="BF81">
        <f>IF($A$20="",0,$B$20*BF55*$D$20)</f>
        <v/>
      </c>
      <c r="BG81">
        <f>IF($A$20="",0,$B$20*BG55*$D$20)</f>
        <v/>
      </c>
      <c r="BH81">
        <f>IF($A$20="",0,$B$20*BH55*$D$20)</f>
        <v/>
      </c>
      <c r="BI81">
        <f>IF($A$20="",0,$B$20*BI55*$D$20)</f>
        <v/>
      </c>
      <c r="BJ81">
        <f>IF($A$20="",0,$B$20*BJ55*$D$20)</f>
        <v/>
      </c>
      <c r="BK81">
        <f>IF($A$20="",0,$B$20*BK55*$D$20)</f>
        <v/>
      </c>
      <c r="BL81">
        <f>IF($A$20="",0,$B$20*BL55*$D$20)</f>
        <v/>
      </c>
      <c r="BM81">
        <f>IF($A$20="",0,$B$20*BM55*$D$20)</f>
        <v/>
      </c>
      <c r="BN81">
        <f>IF($A$20="",0,$B$20*BN55*$D$20)</f>
        <v/>
      </c>
      <c r="BO81">
        <f>IF($A$20="",0,$B$20*BO55*$D$20)</f>
        <v/>
      </c>
      <c r="BP81">
        <f>IF($A$20="",0,$B$20*BP55*$D$20)</f>
        <v/>
      </c>
      <c r="BQ81">
        <f>IF($A$20="",0,$B$20*BQ55*$D$20)</f>
        <v/>
      </c>
      <c r="BR81">
        <f>IF($A$20="",0,$B$20*BR55*$D$20)</f>
        <v/>
      </c>
      <c r="BS81">
        <f>IF($A$20="",0,$B$20*BS55*$D$20)</f>
        <v/>
      </c>
      <c r="BT81">
        <f>IF($A$20="",0,$B$20*BT55*$D$20)</f>
        <v/>
      </c>
      <c r="BU81">
        <f>IF($A$20="",0,$B$20*BU55*$D$20)</f>
        <v/>
      </c>
      <c r="BV81">
        <f>IF($A$20="",0,$B$20*BV55*$D$20)</f>
        <v/>
      </c>
      <c r="BW81">
        <f>IF($A$20="",0,$B$20*BW55*$D$20)</f>
        <v/>
      </c>
      <c r="BX81">
        <f>IF($A$20="",0,$B$20*BX55*$D$20)</f>
        <v/>
      </c>
      <c r="BY81">
        <f>IF($A$20="",0,$B$20*BY55*$D$20)</f>
        <v/>
      </c>
      <c r="BZ81">
        <f>IF($A$20="",0,$B$20*BZ55*$D$20)</f>
        <v/>
      </c>
      <c r="CA81">
        <f>IF($A$20="",0,$B$20*CA55*$D$20)</f>
        <v/>
      </c>
      <c r="CB81">
        <f>IF($A$20="",0,$B$20*CB55*$D$20)</f>
        <v/>
      </c>
      <c r="CC81">
        <f>IF($A$20="",0,$B$20*CC55*$D$20)</f>
        <v/>
      </c>
      <c r="CD81">
        <f>IF($A$20="",0,$B$20*CD55*$D$20)</f>
        <v/>
      </c>
      <c r="CE81">
        <f>IF($A$20="",0,$B$20*CE55*$D$20)</f>
        <v/>
      </c>
      <c r="CF81">
        <f>IF($A$20="",0,$B$20*CF55*$D$20)</f>
        <v/>
      </c>
      <c r="CG81">
        <f>IF($A$20="",0,$B$20*CG55*$D$20)</f>
        <v/>
      </c>
      <c r="CH81">
        <f>IF($A$20="",0,$B$20*CH55*$D$20)</f>
        <v/>
      </c>
      <c r="CI81">
        <f>IF($A$20="",0,$B$20*CI55*$D$20)</f>
        <v/>
      </c>
      <c r="CJ81">
        <f>IF($A$20="",0,$B$20*CJ55*$D$20)</f>
        <v/>
      </c>
      <c r="CK81">
        <f>IF($A$20="",0,$B$20*CK55*$D$20)</f>
        <v/>
      </c>
      <c r="CL81">
        <f>IF($A$20="",0,$B$20*CL55*$D$20)</f>
        <v/>
      </c>
      <c r="CM81">
        <f>IF($A$20="",0,$B$20*CM55*$D$20)</f>
        <v/>
      </c>
      <c r="CN81">
        <f>IF($A$20="",0,$B$20*CN55*$D$20)</f>
        <v/>
      </c>
      <c r="CO81">
        <f>IF($A$20="",0,$B$20*CO55*$D$20)</f>
        <v/>
      </c>
      <c r="CP81">
        <f>IF($A$20="",0,$B$20*CP55*$D$20)</f>
        <v/>
      </c>
      <c r="CQ81">
        <f>IF($A$20="",0,$B$20*CQ55*$D$20)</f>
        <v/>
      </c>
      <c r="CR81">
        <f>IF($A$20="",0,$B$20*CR55*$D$20)</f>
        <v/>
      </c>
      <c r="CS81">
        <f>IF($A$20="",0,$B$20*CS55*$D$20)</f>
        <v/>
      </c>
      <c r="CT81">
        <f>IF($A$20="",0,$B$20*CT55*$D$20)</f>
        <v/>
      </c>
      <c r="CU81">
        <f>IF($A$20="",0,$B$20*CU55*$D$20)</f>
        <v/>
      </c>
      <c r="CV81">
        <f>IF($A$20="",0,$B$20*CV55*$D$20)</f>
        <v/>
      </c>
      <c r="CW81">
        <f>IF($A$20="",0,$B$20*CW55*$D$20)</f>
        <v/>
      </c>
      <c r="CX81">
        <f>IF($A$20="",0,$B$20*CX55*$D$20)</f>
        <v/>
      </c>
      <c r="CY81">
        <f>IF($A$20="",0,$B$20*CY55*$D$20)</f>
        <v/>
      </c>
      <c r="CZ81">
        <f>IF($A$20="",0,$B$20*CZ55*$D$20)</f>
        <v/>
      </c>
      <c r="DA81">
        <f>IF($A$20="",0,$B$20*DA55*$D$20)</f>
        <v/>
      </c>
      <c r="DB81">
        <f>IF($A$20="",0,$B$20*DB55*$D$20)</f>
        <v/>
      </c>
      <c r="DC81">
        <f>IF($A$20="",0,$B$20*DC55*$D$20)</f>
        <v/>
      </c>
      <c r="DD81">
        <f>IF($A$20="",0,$B$20*DD55*$D$20)</f>
        <v/>
      </c>
      <c r="DE81">
        <f>IF($A$20="",0,$B$20*DE55*$D$20)</f>
        <v/>
      </c>
      <c r="DF81">
        <f>IF($A$20="",0,$B$20*DF55*$D$20)</f>
        <v/>
      </c>
      <c r="DG81">
        <f>IF($A$20="",0,$B$20*DG55*$D$20)</f>
        <v/>
      </c>
      <c r="DH81">
        <f>IF($A$20="",0,$B$20*DH55*$D$20)</f>
        <v/>
      </c>
      <c r="DI81">
        <f>IF($A$20="",0,$B$20*DI55*$D$20)</f>
        <v/>
      </c>
      <c r="DJ81">
        <f>IF($A$20="",0,$B$20*DJ55*$D$20)</f>
        <v/>
      </c>
      <c r="DK81">
        <f>IF($A$20="",0,$B$20*DK55*$D$20)</f>
        <v/>
      </c>
    </row>
    <row r="82">
      <c r="T82">
        <f>IF($A$21="",0,$B$21*T56*$D$21)</f>
        <v/>
      </c>
      <c r="U82">
        <f>IF($A$21="",0,$B$21*U56*$D$21)</f>
        <v/>
      </c>
      <c r="V82">
        <f>IF($A$21="",0,$B$21*V56*$D$21)</f>
        <v/>
      </c>
      <c r="W82">
        <f>IF($A$21="",0,$B$21*W56*$D$21)</f>
        <v/>
      </c>
      <c r="X82">
        <f>IF($A$21="",0,$B$21*X56*$D$21)</f>
        <v/>
      </c>
      <c r="Y82">
        <f>IF($A$21="",0,$B$21*Y56*$D$21)</f>
        <v/>
      </c>
      <c r="Z82">
        <f>IF($A$21="",0,$B$21*Z56*$D$21)</f>
        <v/>
      </c>
      <c r="AA82">
        <f>IF($A$21="",0,$B$21*AA56*$D$21)</f>
        <v/>
      </c>
      <c r="AB82">
        <f>IF($A$21="",0,$B$21*AB56*$D$21)</f>
        <v/>
      </c>
      <c r="AC82">
        <f>IF($A$21="",0,$B$21*AC56*$D$21)</f>
        <v/>
      </c>
      <c r="AD82">
        <f>IF($A$21="",0,$B$21*AD56*$D$21)</f>
        <v/>
      </c>
      <c r="AE82">
        <f>IF($A$21="",0,$B$21*AE56*$D$21)</f>
        <v/>
      </c>
      <c r="AF82">
        <f>IF($A$21="",0,$B$21*AF56*$D$21)</f>
        <v/>
      </c>
      <c r="AG82">
        <f>IF($A$21="",0,$B$21*AG56*$D$21)</f>
        <v/>
      </c>
      <c r="AH82">
        <f>IF($A$21="",0,$B$21*AH56*$D$21)</f>
        <v/>
      </c>
      <c r="AI82">
        <f>IF($A$21="",0,$B$21*AI56*$D$21)</f>
        <v/>
      </c>
      <c r="AJ82">
        <f>IF($A$21="",0,$B$21*AJ56*$D$21)</f>
        <v/>
      </c>
      <c r="AK82">
        <f>IF($A$21="",0,$B$21*AK56*$D$21)</f>
        <v/>
      </c>
      <c r="AL82">
        <f>IF($A$21="",0,$B$21*AL56*$D$21)</f>
        <v/>
      </c>
      <c r="AM82">
        <f>IF($A$21="",0,$B$21*AM56*$D$21)</f>
        <v/>
      </c>
      <c r="AN82">
        <f>IF($A$21="",0,$B$21*AN56*$D$21)</f>
        <v/>
      </c>
      <c r="AO82">
        <f>IF($A$21="",0,$B$21*AO56*$D$21)</f>
        <v/>
      </c>
      <c r="AP82">
        <f>IF($A$21="",0,$B$21*AP56*$D$21)</f>
        <v/>
      </c>
      <c r="AQ82">
        <f>IF($A$21="",0,$B$21*AQ56*$D$21)</f>
        <v/>
      </c>
      <c r="AR82">
        <f>IF($A$21="",0,$B$21*AR56*$D$21)</f>
        <v/>
      </c>
      <c r="AS82">
        <f>IF($A$21="",0,$B$21*AS56*$D$21)</f>
        <v/>
      </c>
      <c r="AT82">
        <f>IF($A$21="",0,$B$21*AT56*$D$21)</f>
        <v/>
      </c>
      <c r="AU82">
        <f>IF($A$21="",0,$B$21*AU56*$D$21)</f>
        <v/>
      </c>
      <c r="AV82">
        <f>IF($A$21="",0,$B$21*AV56*$D$21)</f>
        <v/>
      </c>
      <c r="AW82">
        <f>IF($A$21="",0,$B$21*AW56*$D$21)</f>
        <v/>
      </c>
      <c r="AX82">
        <f>IF($A$21="",0,$B$21*AX56*$D$21)</f>
        <v/>
      </c>
      <c r="AY82">
        <f>IF($A$21="",0,$B$21*AY56*$D$21)</f>
        <v/>
      </c>
      <c r="AZ82">
        <f>IF($A$21="",0,$B$21*AZ56*$D$21)</f>
        <v/>
      </c>
      <c r="BA82">
        <f>IF($A$21="",0,$B$21*BA56*$D$21)</f>
        <v/>
      </c>
      <c r="BB82">
        <f>IF($A$21="",0,$B$21*BB56*$D$21)</f>
        <v/>
      </c>
      <c r="BC82">
        <f>IF($A$21="",0,$B$21*BC56*$D$21)</f>
        <v/>
      </c>
      <c r="BD82">
        <f>IF($A$21="",0,$B$21*BD56*$D$21)</f>
        <v/>
      </c>
      <c r="BE82">
        <f>IF($A$21="",0,$B$21*BE56*$D$21)</f>
        <v/>
      </c>
      <c r="BF82">
        <f>IF($A$21="",0,$B$21*BF56*$D$21)</f>
        <v/>
      </c>
      <c r="BG82">
        <f>IF($A$21="",0,$B$21*BG56*$D$21)</f>
        <v/>
      </c>
      <c r="BH82">
        <f>IF($A$21="",0,$B$21*BH56*$D$21)</f>
        <v/>
      </c>
      <c r="BI82">
        <f>IF($A$21="",0,$B$21*BI56*$D$21)</f>
        <v/>
      </c>
      <c r="BJ82">
        <f>IF($A$21="",0,$B$21*BJ56*$D$21)</f>
        <v/>
      </c>
      <c r="BK82">
        <f>IF($A$21="",0,$B$21*BK56*$D$21)</f>
        <v/>
      </c>
      <c r="BL82">
        <f>IF($A$21="",0,$B$21*BL56*$D$21)</f>
        <v/>
      </c>
      <c r="BM82">
        <f>IF($A$21="",0,$B$21*BM56*$D$21)</f>
        <v/>
      </c>
      <c r="BN82">
        <f>IF($A$21="",0,$B$21*BN56*$D$21)</f>
        <v/>
      </c>
      <c r="BO82">
        <f>IF($A$21="",0,$B$21*BO56*$D$21)</f>
        <v/>
      </c>
      <c r="BP82">
        <f>IF($A$21="",0,$B$21*BP56*$D$21)</f>
        <v/>
      </c>
      <c r="BQ82">
        <f>IF($A$21="",0,$B$21*BQ56*$D$21)</f>
        <v/>
      </c>
      <c r="BR82">
        <f>IF($A$21="",0,$B$21*BR56*$D$21)</f>
        <v/>
      </c>
      <c r="BS82">
        <f>IF($A$21="",0,$B$21*BS56*$D$21)</f>
        <v/>
      </c>
      <c r="BT82">
        <f>IF($A$21="",0,$B$21*BT56*$D$21)</f>
        <v/>
      </c>
      <c r="BU82">
        <f>IF($A$21="",0,$B$21*BU56*$D$21)</f>
        <v/>
      </c>
      <c r="BV82">
        <f>IF($A$21="",0,$B$21*BV56*$D$21)</f>
        <v/>
      </c>
      <c r="BW82">
        <f>IF($A$21="",0,$B$21*BW56*$D$21)</f>
        <v/>
      </c>
      <c r="BX82">
        <f>IF($A$21="",0,$B$21*BX56*$D$21)</f>
        <v/>
      </c>
      <c r="BY82">
        <f>IF($A$21="",0,$B$21*BY56*$D$21)</f>
        <v/>
      </c>
      <c r="BZ82">
        <f>IF($A$21="",0,$B$21*BZ56*$D$21)</f>
        <v/>
      </c>
      <c r="CA82">
        <f>IF($A$21="",0,$B$21*CA56*$D$21)</f>
        <v/>
      </c>
      <c r="CB82">
        <f>IF($A$21="",0,$B$21*CB56*$D$21)</f>
        <v/>
      </c>
      <c r="CC82">
        <f>IF($A$21="",0,$B$21*CC56*$D$21)</f>
        <v/>
      </c>
      <c r="CD82">
        <f>IF($A$21="",0,$B$21*CD56*$D$21)</f>
        <v/>
      </c>
      <c r="CE82">
        <f>IF($A$21="",0,$B$21*CE56*$D$21)</f>
        <v/>
      </c>
      <c r="CF82">
        <f>IF($A$21="",0,$B$21*CF56*$D$21)</f>
        <v/>
      </c>
      <c r="CG82">
        <f>IF($A$21="",0,$B$21*CG56*$D$21)</f>
        <v/>
      </c>
      <c r="CH82">
        <f>IF($A$21="",0,$B$21*CH56*$D$21)</f>
        <v/>
      </c>
      <c r="CI82">
        <f>IF($A$21="",0,$B$21*CI56*$D$21)</f>
        <v/>
      </c>
      <c r="CJ82">
        <f>IF($A$21="",0,$B$21*CJ56*$D$21)</f>
        <v/>
      </c>
      <c r="CK82">
        <f>IF($A$21="",0,$B$21*CK56*$D$21)</f>
        <v/>
      </c>
      <c r="CL82">
        <f>IF($A$21="",0,$B$21*CL56*$D$21)</f>
        <v/>
      </c>
      <c r="CM82">
        <f>IF($A$21="",0,$B$21*CM56*$D$21)</f>
        <v/>
      </c>
      <c r="CN82">
        <f>IF($A$21="",0,$B$21*CN56*$D$21)</f>
        <v/>
      </c>
      <c r="CO82">
        <f>IF($A$21="",0,$B$21*CO56*$D$21)</f>
        <v/>
      </c>
      <c r="CP82">
        <f>IF($A$21="",0,$B$21*CP56*$D$21)</f>
        <v/>
      </c>
      <c r="CQ82">
        <f>IF($A$21="",0,$B$21*CQ56*$D$21)</f>
        <v/>
      </c>
      <c r="CR82">
        <f>IF($A$21="",0,$B$21*CR56*$D$21)</f>
        <v/>
      </c>
      <c r="CS82">
        <f>IF($A$21="",0,$B$21*CS56*$D$21)</f>
        <v/>
      </c>
      <c r="CT82">
        <f>IF($A$21="",0,$B$21*CT56*$D$21)</f>
        <v/>
      </c>
      <c r="CU82">
        <f>IF($A$21="",0,$B$21*CU56*$D$21)</f>
        <v/>
      </c>
      <c r="CV82">
        <f>IF($A$21="",0,$B$21*CV56*$D$21)</f>
        <v/>
      </c>
      <c r="CW82">
        <f>IF($A$21="",0,$B$21*CW56*$D$21)</f>
        <v/>
      </c>
      <c r="CX82">
        <f>IF($A$21="",0,$B$21*CX56*$D$21)</f>
        <v/>
      </c>
      <c r="CY82">
        <f>IF($A$21="",0,$B$21*CY56*$D$21)</f>
        <v/>
      </c>
      <c r="CZ82">
        <f>IF($A$21="",0,$B$21*CZ56*$D$21)</f>
        <v/>
      </c>
      <c r="DA82">
        <f>IF($A$21="",0,$B$21*DA56*$D$21)</f>
        <v/>
      </c>
      <c r="DB82">
        <f>IF($A$21="",0,$B$21*DB56*$D$21)</f>
        <v/>
      </c>
      <c r="DC82">
        <f>IF($A$21="",0,$B$21*DC56*$D$21)</f>
        <v/>
      </c>
      <c r="DD82">
        <f>IF($A$21="",0,$B$21*DD56*$D$21)</f>
        <v/>
      </c>
      <c r="DE82">
        <f>IF($A$21="",0,$B$21*DE56*$D$21)</f>
        <v/>
      </c>
      <c r="DF82">
        <f>IF($A$21="",0,$B$21*DF56*$D$21)</f>
        <v/>
      </c>
      <c r="DG82">
        <f>IF($A$21="",0,$B$21*DG56*$D$21)</f>
        <v/>
      </c>
      <c r="DH82">
        <f>IF($A$21="",0,$B$21*DH56*$D$21)</f>
        <v/>
      </c>
      <c r="DI82">
        <f>IF($A$21="",0,$B$21*DI56*$D$21)</f>
        <v/>
      </c>
      <c r="DJ82">
        <f>IF($A$21="",0,$B$21*DJ56*$D$21)</f>
        <v/>
      </c>
      <c r="DK82">
        <f>IF($A$21="",0,$B$21*DK56*$D$21)</f>
        <v/>
      </c>
    </row>
    <row r="83">
      <c r="T83">
        <f>IF($A$22="",0,$B$22*T57*$D$22)</f>
        <v/>
      </c>
      <c r="U83">
        <f>IF($A$22="",0,$B$22*U57*$D$22)</f>
        <v/>
      </c>
      <c r="V83">
        <f>IF($A$22="",0,$B$22*V57*$D$22)</f>
        <v/>
      </c>
      <c r="W83">
        <f>IF($A$22="",0,$B$22*W57*$D$22)</f>
        <v/>
      </c>
      <c r="X83">
        <f>IF($A$22="",0,$B$22*X57*$D$22)</f>
        <v/>
      </c>
      <c r="Y83">
        <f>IF($A$22="",0,$B$22*Y57*$D$22)</f>
        <v/>
      </c>
      <c r="Z83">
        <f>IF($A$22="",0,$B$22*Z57*$D$22)</f>
        <v/>
      </c>
      <c r="AA83">
        <f>IF($A$22="",0,$B$22*AA57*$D$22)</f>
        <v/>
      </c>
      <c r="AB83">
        <f>IF($A$22="",0,$B$22*AB57*$D$22)</f>
        <v/>
      </c>
      <c r="AC83">
        <f>IF($A$22="",0,$B$22*AC57*$D$22)</f>
        <v/>
      </c>
      <c r="AD83">
        <f>IF($A$22="",0,$B$22*AD57*$D$22)</f>
        <v/>
      </c>
      <c r="AE83">
        <f>IF($A$22="",0,$B$22*AE57*$D$22)</f>
        <v/>
      </c>
      <c r="AF83">
        <f>IF($A$22="",0,$B$22*AF57*$D$22)</f>
        <v/>
      </c>
      <c r="AG83">
        <f>IF($A$22="",0,$B$22*AG57*$D$22)</f>
        <v/>
      </c>
      <c r="AH83">
        <f>IF($A$22="",0,$B$22*AH57*$D$22)</f>
        <v/>
      </c>
      <c r="AI83">
        <f>IF($A$22="",0,$B$22*AI57*$D$22)</f>
        <v/>
      </c>
      <c r="AJ83">
        <f>IF($A$22="",0,$B$22*AJ57*$D$22)</f>
        <v/>
      </c>
      <c r="AK83">
        <f>IF($A$22="",0,$B$22*AK57*$D$22)</f>
        <v/>
      </c>
      <c r="AL83">
        <f>IF($A$22="",0,$B$22*AL57*$D$22)</f>
        <v/>
      </c>
      <c r="AM83">
        <f>IF($A$22="",0,$B$22*AM57*$D$22)</f>
        <v/>
      </c>
      <c r="AN83">
        <f>IF($A$22="",0,$B$22*AN57*$D$22)</f>
        <v/>
      </c>
      <c r="AO83">
        <f>IF($A$22="",0,$B$22*AO57*$D$22)</f>
        <v/>
      </c>
      <c r="AP83">
        <f>IF($A$22="",0,$B$22*AP57*$D$22)</f>
        <v/>
      </c>
      <c r="AQ83">
        <f>IF($A$22="",0,$B$22*AQ57*$D$22)</f>
        <v/>
      </c>
      <c r="AR83">
        <f>IF($A$22="",0,$B$22*AR57*$D$22)</f>
        <v/>
      </c>
      <c r="AS83">
        <f>IF($A$22="",0,$B$22*AS57*$D$22)</f>
        <v/>
      </c>
      <c r="AT83">
        <f>IF($A$22="",0,$B$22*AT57*$D$22)</f>
        <v/>
      </c>
      <c r="AU83">
        <f>IF($A$22="",0,$B$22*AU57*$D$22)</f>
        <v/>
      </c>
      <c r="AV83">
        <f>IF($A$22="",0,$B$22*AV57*$D$22)</f>
        <v/>
      </c>
      <c r="AW83">
        <f>IF($A$22="",0,$B$22*AW57*$D$22)</f>
        <v/>
      </c>
      <c r="AX83">
        <f>IF($A$22="",0,$B$22*AX57*$D$22)</f>
        <v/>
      </c>
      <c r="AY83">
        <f>IF($A$22="",0,$B$22*AY57*$D$22)</f>
        <v/>
      </c>
      <c r="AZ83">
        <f>IF($A$22="",0,$B$22*AZ57*$D$22)</f>
        <v/>
      </c>
      <c r="BA83">
        <f>IF($A$22="",0,$B$22*BA57*$D$22)</f>
        <v/>
      </c>
      <c r="BB83">
        <f>IF($A$22="",0,$B$22*BB57*$D$22)</f>
        <v/>
      </c>
      <c r="BC83">
        <f>IF($A$22="",0,$B$22*BC57*$D$22)</f>
        <v/>
      </c>
      <c r="BD83">
        <f>IF($A$22="",0,$B$22*BD57*$D$22)</f>
        <v/>
      </c>
      <c r="BE83">
        <f>IF($A$22="",0,$B$22*BE57*$D$22)</f>
        <v/>
      </c>
      <c r="BF83">
        <f>IF($A$22="",0,$B$22*BF57*$D$22)</f>
        <v/>
      </c>
      <c r="BG83">
        <f>IF($A$22="",0,$B$22*BG57*$D$22)</f>
        <v/>
      </c>
      <c r="BH83">
        <f>IF($A$22="",0,$B$22*BH57*$D$22)</f>
        <v/>
      </c>
      <c r="BI83">
        <f>IF($A$22="",0,$B$22*BI57*$D$22)</f>
        <v/>
      </c>
      <c r="BJ83">
        <f>IF($A$22="",0,$B$22*BJ57*$D$22)</f>
        <v/>
      </c>
      <c r="BK83">
        <f>IF($A$22="",0,$B$22*BK57*$D$22)</f>
        <v/>
      </c>
      <c r="BL83">
        <f>IF($A$22="",0,$B$22*BL57*$D$22)</f>
        <v/>
      </c>
      <c r="BM83">
        <f>IF($A$22="",0,$B$22*BM57*$D$22)</f>
        <v/>
      </c>
      <c r="BN83">
        <f>IF($A$22="",0,$B$22*BN57*$D$22)</f>
        <v/>
      </c>
      <c r="BO83">
        <f>IF($A$22="",0,$B$22*BO57*$D$22)</f>
        <v/>
      </c>
      <c r="BP83">
        <f>IF($A$22="",0,$B$22*BP57*$D$22)</f>
        <v/>
      </c>
      <c r="BQ83">
        <f>IF($A$22="",0,$B$22*BQ57*$D$22)</f>
        <v/>
      </c>
      <c r="BR83">
        <f>IF($A$22="",0,$B$22*BR57*$D$22)</f>
        <v/>
      </c>
      <c r="BS83">
        <f>IF($A$22="",0,$B$22*BS57*$D$22)</f>
        <v/>
      </c>
      <c r="BT83">
        <f>IF($A$22="",0,$B$22*BT57*$D$22)</f>
        <v/>
      </c>
      <c r="BU83">
        <f>IF($A$22="",0,$B$22*BU57*$D$22)</f>
        <v/>
      </c>
      <c r="BV83">
        <f>IF($A$22="",0,$B$22*BV57*$D$22)</f>
        <v/>
      </c>
      <c r="BW83">
        <f>IF($A$22="",0,$B$22*BW57*$D$22)</f>
        <v/>
      </c>
      <c r="BX83">
        <f>IF($A$22="",0,$B$22*BX57*$D$22)</f>
        <v/>
      </c>
      <c r="BY83">
        <f>IF($A$22="",0,$B$22*BY57*$D$22)</f>
        <v/>
      </c>
      <c r="BZ83">
        <f>IF($A$22="",0,$B$22*BZ57*$D$22)</f>
        <v/>
      </c>
      <c r="CA83">
        <f>IF($A$22="",0,$B$22*CA57*$D$22)</f>
        <v/>
      </c>
      <c r="CB83">
        <f>IF($A$22="",0,$B$22*CB57*$D$22)</f>
        <v/>
      </c>
      <c r="CC83">
        <f>IF($A$22="",0,$B$22*CC57*$D$22)</f>
        <v/>
      </c>
      <c r="CD83">
        <f>IF($A$22="",0,$B$22*CD57*$D$22)</f>
        <v/>
      </c>
      <c r="CE83">
        <f>IF($A$22="",0,$B$22*CE57*$D$22)</f>
        <v/>
      </c>
      <c r="CF83">
        <f>IF($A$22="",0,$B$22*CF57*$D$22)</f>
        <v/>
      </c>
      <c r="CG83">
        <f>IF($A$22="",0,$B$22*CG57*$D$22)</f>
        <v/>
      </c>
      <c r="CH83">
        <f>IF($A$22="",0,$B$22*CH57*$D$22)</f>
        <v/>
      </c>
      <c r="CI83">
        <f>IF($A$22="",0,$B$22*CI57*$D$22)</f>
        <v/>
      </c>
      <c r="CJ83">
        <f>IF($A$22="",0,$B$22*CJ57*$D$22)</f>
        <v/>
      </c>
      <c r="CK83">
        <f>IF($A$22="",0,$B$22*CK57*$D$22)</f>
        <v/>
      </c>
      <c r="CL83">
        <f>IF($A$22="",0,$B$22*CL57*$D$22)</f>
        <v/>
      </c>
      <c r="CM83">
        <f>IF($A$22="",0,$B$22*CM57*$D$22)</f>
        <v/>
      </c>
      <c r="CN83">
        <f>IF($A$22="",0,$B$22*CN57*$D$22)</f>
        <v/>
      </c>
      <c r="CO83">
        <f>IF($A$22="",0,$B$22*CO57*$D$22)</f>
        <v/>
      </c>
      <c r="CP83">
        <f>IF($A$22="",0,$B$22*CP57*$D$22)</f>
        <v/>
      </c>
      <c r="CQ83">
        <f>IF($A$22="",0,$B$22*CQ57*$D$22)</f>
        <v/>
      </c>
      <c r="CR83">
        <f>IF($A$22="",0,$B$22*CR57*$D$22)</f>
        <v/>
      </c>
      <c r="CS83">
        <f>IF($A$22="",0,$B$22*CS57*$D$22)</f>
        <v/>
      </c>
      <c r="CT83">
        <f>IF($A$22="",0,$B$22*CT57*$D$22)</f>
        <v/>
      </c>
      <c r="CU83">
        <f>IF($A$22="",0,$B$22*CU57*$D$22)</f>
        <v/>
      </c>
      <c r="CV83">
        <f>IF($A$22="",0,$B$22*CV57*$D$22)</f>
        <v/>
      </c>
      <c r="CW83">
        <f>IF($A$22="",0,$B$22*CW57*$D$22)</f>
        <v/>
      </c>
      <c r="CX83">
        <f>IF($A$22="",0,$B$22*CX57*$D$22)</f>
        <v/>
      </c>
      <c r="CY83">
        <f>IF($A$22="",0,$B$22*CY57*$D$22)</f>
        <v/>
      </c>
      <c r="CZ83">
        <f>IF($A$22="",0,$B$22*CZ57*$D$22)</f>
        <v/>
      </c>
      <c r="DA83">
        <f>IF($A$22="",0,$B$22*DA57*$D$22)</f>
        <v/>
      </c>
      <c r="DB83">
        <f>IF($A$22="",0,$B$22*DB57*$D$22)</f>
        <v/>
      </c>
      <c r="DC83">
        <f>IF($A$22="",0,$B$22*DC57*$D$22)</f>
        <v/>
      </c>
      <c r="DD83">
        <f>IF($A$22="",0,$B$22*DD57*$D$22)</f>
        <v/>
      </c>
      <c r="DE83">
        <f>IF($A$22="",0,$B$22*DE57*$D$22)</f>
        <v/>
      </c>
      <c r="DF83">
        <f>IF($A$22="",0,$B$22*DF57*$D$22)</f>
        <v/>
      </c>
      <c r="DG83">
        <f>IF($A$22="",0,$B$22*DG57*$D$22)</f>
        <v/>
      </c>
      <c r="DH83">
        <f>IF($A$22="",0,$B$22*DH57*$D$22)</f>
        <v/>
      </c>
      <c r="DI83">
        <f>IF($A$22="",0,$B$22*DI57*$D$22)</f>
        <v/>
      </c>
      <c r="DJ83">
        <f>IF($A$22="",0,$B$22*DJ57*$D$22)</f>
        <v/>
      </c>
      <c r="DK83">
        <f>IF($A$22="",0,$B$22*DK57*$D$22)</f>
        <v/>
      </c>
    </row>
    <row r="84">
      <c r="T84">
        <f>IF($A$23="",0,$B$23*T58*$D$23)</f>
        <v/>
      </c>
      <c r="U84">
        <f>IF($A$23="",0,$B$23*U58*$D$23)</f>
        <v/>
      </c>
      <c r="V84">
        <f>IF($A$23="",0,$B$23*V58*$D$23)</f>
        <v/>
      </c>
      <c r="W84">
        <f>IF($A$23="",0,$B$23*W58*$D$23)</f>
        <v/>
      </c>
      <c r="X84">
        <f>IF($A$23="",0,$B$23*X58*$D$23)</f>
        <v/>
      </c>
      <c r="Y84">
        <f>IF($A$23="",0,$B$23*Y58*$D$23)</f>
        <v/>
      </c>
      <c r="Z84">
        <f>IF($A$23="",0,$B$23*Z58*$D$23)</f>
        <v/>
      </c>
      <c r="AA84">
        <f>IF($A$23="",0,$B$23*AA58*$D$23)</f>
        <v/>
      </c>
      <c r="AB84">
        <f>IF($A$23="",0,$B$23*AB58*$D$23)</f>
        <v/>
      </c>
      <c r="AC84">
        <f>IF($A$23="",0,$B$23*AC58*$D$23)</f>
        <v/>
      </c>
      <c r="AD84">
        <f>IF($A$23="",0,$B$23*AD58*$D$23)</f>
        <v/>
      </c>
      <c r="AE84">
        <f>IF($A$23="",0,$B$23*AE58*$D$23)</f>
        <v/>
      </c>
      <c r="AF84">
        <f>IF($A$23="",0,$B$23*AF58*$D$23)</f>
        <v/>
      </c>
      <c r="AG84">
        <f>IF($A$23="",0,$B$23*AG58*$D$23)</f>
        <v/>
      </c>
      <c r="AH84">
        <f>IF($A$23="",0,$B$23*AH58*$D$23)</f>
        <v/>
      </c>
      <c r="AI84">
        <f>IF($A$23="",0,$B$23*AI58*$D$23)</f>
        <v/>
      </c>
      <c r="AJ84">
        <f>IF($A$23="",0,$B$23*AJ58*$D$23)</f>
        <v/>
      </c>
      <c r="AK84">
        <f>IF($A$23="",0,$B$23*AK58*$D$23)</f>
        <v/>
      </c>
      <c r="AL84">
        <f>IF($A$23="",0,$B$23*AL58*$D$23)</f>
        <v/>
      </c>
      <c r="AM84">
        <f>IF($A$23="",0,$B$23*AM58*$D$23)</f>
        <v/>
      </c>
      <c r="AN84">
        <f>IF($A$23="",0,$B$23*AN58*$D$23)</f>
        <v/>
      </c>
      <c r="AO84">
        <f>IF($A$23="",0,$B$23*AO58*$D$23)</f>
        <v/>
      </c>
      <c r="AP84">
        <f>IF($A$23="",0,$B$23*AP58*$D$23)</f>
        <v/>
      </c>
      <c r="AQ84">
        <f>IF($A$23="",0,$B$23*AQ58*$D$23)</f>
        <v/>
      </c>
      <c r="AR84">
        <f>IF($A$23="",0,$B$23*AR58*$D$23)</f>
        <v/>
      </c>
      <c r="AS84">
        <f>IF($A$23="",0,$B$23*AS58*$D$23)</f>
        <v/>
      </c>
      <c r="AT84">
        <f>IF($A$23="",0,$B$23*AT58*$D$23)</f>
        <v/>
      </c>
      <c r="AU84">
        <f>IF($A$23="",0,$B$23*AU58*$D$23)</f>
        <v/>
      </c>
      <c r="AV84">
        <f>IF($A$23="",0,$B$23*AV58*$D$23)</f>
        <v/>
      </c>
      <c r="AW84">
        <f>IF($A$23="",0,$B$23*AW58*$D$23)</f>
        <v/>
      </c>
      <c r="AX84">
        <f>IF($A$23="",0,$B$23*AX58*$D$23)</f>
        <v/>
      </c>
      <c r="AY84">
        <f>IF($A$23="",0,$B$23*AY58*$D$23)</f>
        <v/>
      </c>
      <c r="AZ84">
        <f>IF($A$23="",0,$B$23*AZ58*$D$23)</f>
        <v/>
      </c>
      <c r="BA84">
        <f>IF($A$23="",0,$B$23*BA58*$D$23)</f>
        <v/>
      </c>
      <c r="BB84">
        <f>IF($A$23="",0,$B$23*BB58*$D$23)</f>
        <v/>
      </c>
      <c r="BC84">
        <f>IF($A$23="",0,$B$23*BC58*$D$23)</f>
        <v/>
      </c>
      <c r="BD84">
        <f>IF($A$23="",0,$B$23*BD58*$D$23)</f>
        <v/>
      </c>
      <c r="BE84">
        <f>IF($A$23="",0,$B$23*BE58*$D$23)</f>
        <v/>
      </c>
      <c r="BF84">
        <f>IF($A$23="",0,$B$23*BF58*$D$23)</f>
        <v/>
      </c>
      <c r="BG84">
        <f>IF($A$23="",0,$B$23*BG58*$D$23)</f>
        <v/>
      </c>
      <c r="BH84">
        <f>IF($A$23="",0,$B$23*BH58*$D$23)</f>
        <v/>
      </c>
      <c r="BI84">
        <f>IF($A$23="",0,$B$23*BI58*$D$23)</f>
        <v/>
      </c>
      <c r="BJ84">
        <f>IF($A$23="",0,$B$23*BJ58*$D$23)</f>
        <v/>
      </c>
      <c r="BK84">
        <f>IF($A$23="",0,$B$23*BK58*$D$23)</f>
        <v/>
      </c>
      <c r="BL84">
        <f>IF($A$23="",0,$B$23*BL58*$D$23)</f>
        <v/>
      </c>
      <c r="BM84">
        <f>IF($A$23="",0,$B$23*BM58*$D$23)</f>
        <v/>
      </c>
      <c r="BN84">
        <f>IF($A$23="",0,$B$23*BN58*$D$23)</f>
        <v/>
      </c>
      <c r="BO84">
        <f>IF($A$23="",0,$B$23*BO58*$D$23)</f>
        <v/>
      </c>
      <c r="BP84">
        <f>IF($A$23="",0,$B$23*BP58*$D$23)</f>
        <v/>
      </c>
      <c r="BQ84">
        <f>IF($A$23="",0,$B$23*BQ58*$D$23)</f>
        <v/>
      </c>
      <c r="BR84">
        <f>IF($A$23="",0,$B$23*BR58*$D$23)</f>
        <v/>
      </c>
      <c r="BS84">
        <f>IF($A$23="",0,$B$23*BS58*$D$23)</f>
        <v/>
      </c>
      <c r="BT84">
        <f>IF($A$23="",0,$B$23*BT58*$D$23)</f>
        <v/>
      </c>
      <c r="BU84">
        <f>IF($A$23="",0,$B$23*BU58*$D$23)</f>
        <v/>
      </c>
      <c r="BV84">
        <f>IF($A$23="",0,$B$23*BV58*$D$23)</f>
        <v/>
      </c>
      <c r="BW84">
        <f>IF($A$23="",0,$B$23*BW58*$D$23)</f>
        <v/>
      </c>
      <c r="BX84">
        <f>IF($A$23="",0,$B$23*BX58*$D$23)</f>
        <v/>
      </c>
      <c r="BY84">
        <f>IF($A$23="",0,$B$23*BY58*$D$23)</f>
        <v/>
      </c>
      <c r="BZ84">
        <f>IF($A$23="",0,$B$23*BZ58*$D$23)</f>
        <v/>
      </c>
      <c r="CA84">
        <f>IF($A$23="",0,$B$23*CA58*$D$23)</f>
        <v/>
      </c>
      <c r="CB84">
        <f>IF($A$23="",0,$B$23*CB58*$D$23)</f>
        <v/>
      </c>
      <c r="CC84">
        <f>IF($A$23="",0,$B$23*CC58*$D$23)</f>
        <v/>
      </c>
      <c r="CD84">
        <f>IF($A$23="",0,$B$23*CD58*$D$23)</f>
        <v/>
      </c>
      <c r="CE84">
        <f>IF($A$23="",0,$B$23*CE58*$D$23)</f>
        <v/>
      </c>
      <c r="CF84">
        <f>IF($A$23="",0,$B$23*CF58*$D$23)</f>
        <v/>
      </c>
      <c r="CG84">
        <f>IF($A$23="",0,$B$23*CG58*$D$23)</f>
        <v/>
      </c>
      <c r="CH84">
        <f>IF($A$23="",0,$B$23*CH58*$D$23)</f>
        <v/>
      </c>
      <c r="CI84">
        <f>IF($A$23="",0,$B$23*CI58*$D$23)</f>
        <v/>
      </c>
      <c r="CJ84">
        <f>IF($A$23="",0,$B$23*CJ58*$D$23)</f>
        <v/>
      </c>
      <c r="CK84">
        <f>IF($A$23="",0,$B$23*CK58*$D$23)</f>
        <v/>
      </c>
      <c r="CL84">
        <f>IF($A$23="",0,$B$23*CL58*$D$23)</f>
        <v/>
      </c>
      <c r="CM84">
        <f>IF($A$23="",0,$B$23*CM58*$D$23)</f>
        <v/>
      </c>
      <c r="CN84">
        <f>IF($A$23="",0,$B$23*CN58*$D$23)</f>
        <v/>
      </c>
      <c r="CO84">
        <f>IF($A$23="",0,$B$23*CO58*$D$23)</f>
        <v/>
      </c>
      <c r="CP84">
        <f>IF($A$23="",0,$B$23*CP58*$D$23)</f>
        <v/>
      </c>
      <c r="CQ84">
        <f>IF($A$23="",0,$B$23*CQ58*$D$23)</f>
        <v/>
      </c>
      <c r="CR84">
        <f>IF($A$23="",0,$B$23*CR58*$D$23)</f>
        <v/>
      </c>
      <c r="CS84">
        <f>IF($A$23="",0,$B$23*CS58*$D$23)</f>
        <v/>
      </c>
      <c r="CT84">
        <f>IF($A$23="",0,$B$23*CT58*$D$23)</f>
        <v/>
      </c>
      <c r="CU84">
        <f>IF($A$23="",0,$B$23*CU58*$D$23)</f>
        <v/>
      </c>
      <c r="CV84">
        <f>IF($A$23="",0,$B$23*CV58*$D$23)</f>
        <v/>
      </c>
      <c r="CW84">
        <f>IF($A$23="",0,$B$23*CW58*$D$23)</f>
        <v/>
      </c>
      <c r="CX84">
        <f>IF($A$23="",0,$B$23*CX58*$D$23)</f>
        <v/>
      </c>
      <c r="CY84">
        <f>IF($A$23="",0,$B$23*CY58*$D$23)</f>
        <v/>
      </c>
      <c r="CZ84">
        <f>IF($A$23="",0,$B$23*CZ58*$D$23)</f>
        <v/>
      </c>
      <c r="DA84">
        <f>IF($A$23="",0,$B$23*DA58*$D$23)</f>
        <v/>
      </c>
      <c r="DB84">
        <f>IF($A$23="",0,$B$23*DB58*$D$23)</f>
        <v/>
      </c>
      <c r="DC84">
        <f>IF($A$23="",0,$B$23*DC58*$D$23)</f>
        <v/>
      </c>
      <c r="DD84">
        <f>IF($A$23="",0,$B$23*DD58*$D$23)</f>
        <v/>
      </c>
      <c r="DE84">
        <f>IF($A$23="",0,$B$23*DE58*$D$23)</f>
        <v/>
      </c>
      <c r="DF84">
        <f>IF($A$23="",0,$B$23*DF58*$D$23)</f>
        <v/>
      </c>
      <c r="DG84">
        <f>IF($A$23="",0,$B$23*DG58*$D$23)</f>
        <v/>
      </c>
      <c r="DH84">
        <f>IF($A$23="",0,$B$23*DH58*$D$23)</f>
        <v/>
      </c>
      <c r="DI84">
        <f>IF($A$23="",0,$B$23*DI58*$D$23)</f>
        <v/>
      </c>
      <c r="DJ84">
        <f>IF($A$23="",0,$B$23*DJ58*$D$23)</f>
        <v/>
      </c>
      <c r="DK84">
        <f>IF($A$23="",0,$B$23*DK58*$D$23)</f>
        <v/>
      </c>
    </row>
    <row r="85">
      <c r="T85">
        <f>IF($A$24="",0,$B$24*T59*$D$24)</f>
        <v/>
      </c>
      <c r="U85">
        <f>IF($A$24="",0,$B$24*U59*$D$24)</f>
        <v/>
      </c>
      <c r="V85">
        <f>IF($A$24="",0,$B$24*V59*$D$24)</f>
        <v/>
      </c>
      <c r="W85">
        <f>IF($A$24="",0,$B$24*W59*$D$24)</f>
        <v/>
      </c>
      <c r="X85">
        <f>IF($A$24="",0,$B$24*X59*$D$24)</f>
        <v/>
      </c>
      <c r="Y85">
        <f>IF($A$24="",0,$B$24*Y59*$D$24)</f>
        <v/>
      </c>
      <c r="Z85">
        <f>IF($A$24="",0,$B$24*Z59*$D$24)</f>
        <v/>
      </c>
      <c r="AA85">
        <f>IF($A$24="",0,$B$24*AA59*$D$24)</f>
        <v/>
      </c>
      <c r="AB85">
        <f>IF($A$24="",0,$B$24*AB59*$D$24)</f>
        <v/>
      </c>
      <c r="AC85">
        <f>IF($A$24="",0,$B$24*AC59*$D$24)</f>
        <v/>
      </c>
      <c r="AD85">
        <f>IF($A$24="",0,$B$24*AD59*$D$24)</f>
        <v/>
      </c>
      <c r="AE85">
        <f>IF($A$24="",0,$B$24*AE59*$D$24)</f>
        <v/>
      </c>
      <c r="AF85">
        <f>IF($A$24="",0,$B$24*AF59*$D$24)</f>
        <v/>
      </c>
      <c r="AG85">
        <f>IF($A$24="",0,$B$24*AG59*$D$24)</f>
        <v/>
      </c>
      <c r="AH85">
        <f>IF($A$24="",0,$B$24*AH59*$D$24)</f>
        <v/>
      </c>
      <c r="AI85">
        <f>IF($A$24="",0,$B$24*AI59*$D$24)</f>
        <v/>
      </c>
      <c r="AJ85">
        <f>IF($A$24="",0,$B$24*AJ59*$D$24)</f>
        <v/>
      </c>
      <c r="AK85">
        <f>IF($A$24="",0,$B$24*AK59*$D$24)</f>
        <v/>
      </c>
      <c r="AL85">
        <f>IF($A$24="",0,$B$24*AL59*$D$24)</f>
        <v/>
      </c>
      <c r="AM85">
        <f>IF($A$24="",0,$B$24*AM59*$D$24)</f>
        <v/>
      </c>
      <c r="AN85">
        <f>IF($A$24="",0,$B$24*AN59*$D$24)</f>
        <v/>
      </c>
      <c r="AO85">
        <f>IF($A$24="",0,$B$24*AO59*$D$24)</f>
        <v/>
      </c>
      <c r="AP85">
        <f>IF($A$24="",0,$B$24*AP59*$D$24)</f>
        <v/>
      </c>
      <c r="AQ85">
        <f>IF($A$24="",0,$B$24*AQ59*$D$24)</f>
        <v/>
      </c>
      <c r="AR85">
        <f>IF($A$24="",0,$B$24*AR59*$D$24)</f>
        <v/>
      </c>
      <c r="AS85">
        <f>IF($A$24="",0,$B$24*AS59*$D$24)</f>
        <v/>
      </c>
      <c r="AT85">
        <f>IF($A$24="",0,$B$24*AT59*$D$24)</f>
        <v/>
      </c>
      <c r="AU85">
        <f>IF($A$24="",0,$B$24*AU59*$D$24)</f>
        <v/>
      </c>
      <c r="AV85">
        <f>IF($A$24="",0,$B$24*AV59*$D$24)</f>
        <v/>
      </c>
      <c r="AW85">
        <f>IF($A$24="",0,$B$24*AW59*$D$24)</f>
        <v/>
      </c>
      <c r="AX85">
        <f>IF($A$24="",0,$B$24*AX59*$D$24)</f>
        <v/>
      </c>
      <c r="AY85">
        <f>IF($A$24="",0,$B$24*AY59*$D$24)</f>
        <v/>
      </c>
      <c r="AZ85">
        <f>IF($A$24="",0,$B$24*AZ59*$D$24)</f>
        <v/>
      </c>
      <c r="BA85">
        <f>IF($A$24="",0,$B$24*BA59*$D$24)</f>
        <v/>
      </c>
      <c r="BB85">
        <f>IF($A$24="",0,$B$24*BB59*$D$24)</f>
        <v/>
      </c>
      <c r="BC85">
        <f>IF($A$24="",0,$B$24*BC59*$D$24)</f>
        <v/>
      </c>
      <c r="BD85">
        <f>IF($A$24="",0,$B$24*BD59*$D$24)</f>
        <v/>
      </c>
      <c r="BE85">
        <f>IF($A$24="",0,$B$24*BE59*$D$24)</f>
        <v/>
      </c>
      <c r="BF85">
        <f>IF($A$24="",0,$B$24*BF59*$D$24)</f>
        <v/>
      </c>
      <c r="BG85">
        <f>IF($A$24="",0,$B$24*BG59*$D$24)</f>
        <v/>
      </c>
      <c r="BH85">
        <f>IF($A$24="",0,$B$24*BH59*$D$24)</f>
        <v/>
      </c>
      <c r="BI85">
        <f>IF($A$24="",0,$B$24*BI59*$D$24)</f>
        <v/>
      </c>
      <c r="BJ85">
        <f>IF($A$24="",0,$B$24*BJ59*$D$24)</f>
        <v/>
      </c>
      <c r="BK85">
        <f>IF($A$24="",0,$B$24*BK59*$D$24)</f>
        <v/>
      </c>
      <c r="BL85">
        <f>IF($A$24="",0,$B$24*BL59*$D$24)</f>
        <v/>
      </c>
      <c r="BM85">
        <f>IF($A$24="",0,$B$24*BM59*$D$24)</f>
        <v/>
      </c>
      <c r="BN85">
        <f>IF($A$24="",0,$B$24*BN59*$D$24)</f>
        <v/>
      </c>
      <c r="BO85">
        <f>IF($A$24="",0,$B$24*BO59*$D$24)</f>
        <v/>
      </c>
      <c r="BP85">
        <f>IF($A$24="",0,$B$24*BP59*$D$24)</f>
        <v/>
      </c>
      <c r="BQ85">
        <f>IF($A$24="",0,$B$24*BQ59*$D$24)</f>
        <v/>
      </c>
      <c r="BR85">
        <f>IF($A$24="",0,$B$24*BR59*$D$24)</f>
        <v/>
      </c>
      <c r="BS85">
        <f>IF($A$24="",0,$B$24*BS59*$D$24)</f>
        <v/>
      </c>
      <c r="BT85">
        <f>IF($A$24="",0,$B$24*BT59*$D$24)</f>
        <v/>
      </c>
      <c r="BU85">
        <f>IF($A$24="",0,$B$24*BU59*$D$24)</f>
        <v/>
      </c>
      <c r="BV85">
        <f>IF($A$24="",0,$B$24*BV59*$D$24)</f>
        <v/>
      </c>
      <c r="BW85">
        <f>IF($A$24="",0,$B$24*BW59*$D$24)</f>
        <v/>
      </c>
      <c r="BX85">
        <f>IF($A$24="",0,$B$24*BX59*$D$24)</f>
        <v/>
      </c>
      <c r="BY85">
        <f>IF($A$24="",0,$B$24*BY59*$D$24)</f>
        <v/>
      </c>
      <c r="BZ85">
        <f>IF($A$24="",0,$B$24*BZ59*$D$24)</f>
        <v/>
      </c>
      <c r="CA85">
        <f>IF($A$24="",0,$B$24*CA59*$D$24)</f>
        <v/>
      </c>
      <c r="CB85">
        <f>IF($A$24="",0,$B$24*CB59*$D$24)</f>
        <v/>
      </c>
      <c r="CC85">
        <f>IF($A$24="",0,$B$24*CC59*$D$24)</f>
        <v/>
      </c>
      <c r="CD85">
        <f>IF($A$24="",0,$B$24*CD59*$D$24)</f>
        <v/>
      </c>
      <c r="CE85">
        <f>IF($A$24="",0,$B$24*CE59*$D$24)</f>
        <v/>
      </c>
      <c r="CF85">
        <f>IF($A$24="",0,$B$24*CF59*$D$24)</f>
        <v/>
      </c>
      <c r="CG85">
        <f>IF($A$24="",0,$B$24*CG59*$D$24)</f>
        <v/>
      </c>
      <c r="CH85">
        <f>IF($A$24="",0,$B$24*CH59*$D$24)</f>
        <v/>
      </c>
      <c r="CI85">
        <f>IF($A$24="",0,$B$24*CI59*$D$24)</f>
        <v/>
      </c>
      <c r="CJ85">
        <f>IF($A$24="",0,$B$24*CJ59*$D$24)</f>
        <v/>
      </c>
      <c r="CK85">
        <f>IF($A$24="",0,$B$24*CK59*$D$24)</f>
        <v/>
      </c>
      <c r="CL85">
        <f>IF($A$24="",0,$B$24*CL59*$D$24)</f>
        <v/>
      </c>
      <c r="CM85">
        <f>IF($A$24="",0,$B$24*CM59*$D$24)</f>
        <v/>
      </c>
      <c r="CN85">
        <f>IF($A$24="",0,$B$24*CN59*$D$24)</f>
        <v/>
      </c>
      <c r="CO85">
        <f>IF($A$24="",0,$B$24*CO59*$D$24)</f>
        <v/>
      </c>
      <c r="CP85">
        <f>IF($A$24="",0,$B$24*CP59*$D$24)</f>
        <v/>
      </c>
      <c r="CQ85">
        <f>IF($A$24="",0,$B$24*CQ59*$D$24)</f>
        <v/>
      </c>
      <c r="CR85">
        <f>IF($A$24="",0,$B$24*CR59*$D$24)</f>
        <v/>
      </c>
      <c r="CS85">
        <f>IF($A$24="",0,$B$24*CS59*$D$24)</f>
        <v/>
      </c>
      <c r="CT85">
        <f>IF($A$24="",0,$B$24*CT59*$D$24)</f>
        <v/>
      </c>
      <c r="CU85">
        <f>IF($A$24="",0,$B$24*CU59*$D$24)</f>
        <v/>
      </c>
      <c r="CV85">
        <f>IF($A$24="",0,$B$24*CV59*$D$24)</f>
        <v/>
      </c>
      <c r="CW85">
        <f>IF($A$24="",0,$B$24*CW59*$D$24)</f>
        <v/>
      </c>
      <c r="CX85">
        <f>IF($A$24="",0,$B$24*CX59*$D$24)</f>
        <v/>
      </c>
      <c r="CY85">
        <f>IF($A$24="",0,$B$24*CY59*$D$24)</f>
        <v/>
      </c>
      <c r="CZ85">
        <f>IF($A$24="",0,$B$24*CZ59*$D$24)</f>
        <v/>
      </c>
      <c r="DA85">
        <f>IF($A$24="",0,$B$24*DA59*$D$24)</f>
        <v/>
      </c>
      <c r="DB85">
        <f>IF($A$24="",0,$B$24*DB59*$D$24)</f>
        <v/>
      </c>
      <c r="DC85">
        <f>IF($A$24="",0,$B$24*DC59*$D$24)</f>
        <v/>
      </c>
      <c r="DD85">
        <f>IF($A$24="",0,$B$24*DD59*$D$24)</f>
        <v/>
      </c>
      <c r="DE85">
        <f>IF($A$24="",0,$B$24*DE59*$D$24)</f>
        <v/>
      </c>
      <c r="DF85">
        <f>IF($A$24="",0,$B$24*DF59*$D$24)</f>
        <v/>
      </c>
      <c r="DG85">
        <f>IF($A$24="",0,$B$24*DG59*$D$24)</f>
        <v/>
      </c>
      <c r="DH85">
        <f>IF($A$24="",0,$B$24*DH59*$D$24)</f>
        <v/>
      </c>
      <c r="DI85">
        <f>IF($A$24="",0,$B$24*DI59*$D$24)</f>
        <v/>
      </c>
      <c r="DJ85">
        <f>IF($A$24="",0,$B$24*DJ59*$D$24)</f>
        <v/>
      </c>
      <c r="DK85">
        <f>IF($A$24="",0,$B$24*DK59*$D$24)</f>
        <v/>
      </c>
    </row>
    <row r="86">
      <c r="T86">
        <f>IF($A$25="",0,$B$25*T60*$D$25)</f>
        <v/>
      </c>
      <c r="U86">
        <f>IF($A$25="",0,$B$25*U60*$D$25)</f>
        <v/>
      </c>
      <c r="V86">
        <f>IF($A$25="",0,$B$25*V60*$D$25)</f>
        <v/>
      </c>
      <c r="W86">
        <f>IF($A$25="",0,$B$25*W60*$D$25)</f>
        <v/>
      </c>
      <c r="X86">
        <f>IF($A$25="",0,$B$25*X60*$D$25)</f>
        <v/>
      </c>
      <c r="Y86">
        <f>IF($A$25="",0,$B$25*Y60*$D$25)</f>
        <v/>
      </c>
      <c r="Z86">
        <f>IF($A$25="",0,$B$25*Z60*$D$25)</f>
        <v/>
      </c>
      <c r="AA86">
        <f>IF($A$25="",0,$B$25*AA60*$D$25)</f>
        <v/>
      </c>
      <c r="AB86">
        <f>IF($A$25="",0,$B$25*AB60*$D$25)</f>
        <v/>
      </c>
      <c r="AC86">
        <f>IF($A$25="",0,$B$25*AC60*$D$25)</f>
        <v/>
      </c>
      <c r="AD86">
        <f>IF($A$25="",0,$B$25*AD60*$D$25)</f>
        <v/>
      </c>
      <c r="AE86">
        <f>IF($A$25="",0,$B$25*AE60*$D$25)</f>
        <v/>
      </c>
      <c r="AF86">
        <f>IF($A$25="",0,$B$25*AF60*$D$25)</f>
        <v/>
      </c>
      <c r="AG86">
        <f>IF($A$25="",0,$B$25*AG60*$D$25)</f>
        <v/>
      </c>
      <c r="AH86">
        <f>IF($A$25="",0,$B$25*AH60*$D$25)</f>
        <v/>
      </c>
      <c r="AI86">
        <f>IF($A$25="",0,$B$25*AI60*$D$25)</f>
        <v/>
      </c>
      <c r="AJ86">
        <f>IF($A$25="",0,$B$25*AJ60*$D$25)</f>
        <v/>
      </c>
      <c r="AK86">
        <f>IF($A$25="",0,$B$25*AK60*$D$25)</f>
        <v/>
      </c>
      <c r="AL86">
        <f>IF($A$25="",0,$B$25*AL60*$D$25)</f>
        <v/>
      </c>
      <c r="AM86">
        <f>IF($A$25="",0,$B$25*AM60*$D$25)</f>
        <v/>
      </c>
      <c r="AN86">
        <f>IF($A$25="",0,$B$25*AN60*$D$25)</f>
        <v/>
      </c>
      <c r="AO86">
        <f>IF($A$25="",0,$B$25*AO60*$D$25)</f>
        <v/>
      </c>
      <c r="AP86">
        <f>IF($A$25="",0,$B$25*AP60*$D$25)</f>
        <v/>
      </c>
      <c r="AQ86">
        <f>IF($A$25="",0,$B$25*AQ60*$D$25)</f>
        <v/>
      </c>
      <c r="AR86">
        <f>IF($A$25="",0,$B$25*AR60*$D$25)</f>
        <v/>
      </c>
      <c r="AS86">
        <f>IF($A$25="",0,$B$25*AS60*$D$25)</f>
        <v/>
      </c>
      <c r="AT86">
        <f>IF($A$25="",0,$B$25*AT60*$D$25)</f>
        <v/>
      </c>
      <c r="AU86">
        <f>IF($A$25="",0,$B$25*AU60*$D$25)</f>
        <v/>
      </c>
      <c r="AV86">
        <f>IF($A$25="",0,$B$25*AV60*$D$25)</f>
        <v/>
      </c>
      <c r="AW86">
        <f>IF($A$25="",0,$B$25*AW60*$D$25)</f>
        <v/>
      </c>
      <c r="AX86">
        <f>IF($A$25="",0,$B$25*AX60*$D$25)</f>
        <v/>
      </c>
      <c r="AY86">
        <f>IF($A$25="",0,$B$25*AY60*$D$25)</f>
        <v/>
      </c>
      <c r="AZ86">
        <f>IF($A$25="",0,$B$25*AZ60*$D$25)</f>
        <v/>
      </c>
      <c r="BA86">
        <f>IF($A$25="",0,$B$25*BA60*$D$25)</f>
        <v/>
      </c>
      <c r="BB86">
        <f>IF($A$25="",0,$B$25*BB60*$D$25)</f>
        <v/>
      </c>
      <c r="BC86">
        <f>IF($A$25="",0,$B$25*BC60*$D$25)</f>
        <v/>
      </c>
      <c r="BD86">
        <f>IF($A$25="",0,$B$25*BD60*$D$25)</f>
        <v/>
      </c>
      <c r="BE86">
        <f>IF($A$25="",0,$B$25*BE60*$D$25)</f>
        <v/>
      </c>
      <c r="BF86">
        <f>IF($A$25="",0,$B$25*BF60*$D$25)</f>
        <v/>
      </c>
      <c r="BG86">
        <f>IF($A$25="",0,$B$25*BG60*$D$25)</f>
        <v/>
      </c>
      <c r="BH86">
        <f>IF($A$25="",0,$B$25*BH60*$D$25)</f>
        <v/>
      </c>
      <c r="BI86">
        <f>IF($A$25="",0,$B$25*BI60*$D$25)</f>
        <v/>
      </c>
      <c r="BJ86">
        <f>IF($A$25="",0,$B$25*BJ60*$D$25)</f>
        <v/>
      </c>
      <c r="BK86">
        <f>IF($A$25="",0,$B$25*BK60*$D$25)</f>
        <v/>
      </c>
      <c r="BL86">
        <f>IF($A$25="",0,$B$25*BL60*$D$25)</f>
        <v/>
      </c>
      <c r="BM86">
        <f>IF($A$25="",0,$B$25*BM60*$D$25)</f>
        <v/>
      </c>
      <c r="BN86">
        <f>IF($A$25="",0,$B$25*BN60*$D$25)</f>
        <v/>
      </c>
      <c r="BO86">
        <f>IF($A$25="",0,$B$25*BO60*$D$25)</f>
        <v/>
      </c>
      <c r="BP86">
        <f>IF($A$25="",0,$B$25*BP60*$D$25)</f>
        <v/>
      </c>
      <c r="BQ86">
        <f>IF($A$25="",0,$B$25*BQ60*$D$25)</f>
        <v/>
      </c>
      <c r="BR86">
        <f>IF($A$25="",0,$B$25*BR60*$D$25)</f>
        <v/>
      </c>
      <c r="BS86">
        <f>IF($A$25="",0,$B$25*BS60*$D$25)</f>
        <v/>
      </c>
      <c r="BT86">
        <f>IF($A$25="",0,$B$25*BT60*$D$25)</f>
        <v/>
      </c>
      <c r="BU86">
        <f>IF($A$25="",0,$B$25*BU60*$D$25)</f>
        <v/>
      </c>
      <c r="BV86">
        <f>IF($A$25="",0,$B$25*BV60*$D$25)</f>
        <v/>
      </c>
      <c r="BW86">
        <f>IF($A$25="",0,$B$25*BW60*$D$25)</f>
        <v/>
      </c>
      <c r="BX86">
        <f>IF($A$25="",0,$B$25*BX60*$D$25)</f>
        <v/>
      </c>
      <c r="BY86">
        <f>IF($A$25="",0,$B$25*BY60*$D$25)</f>
        <v/>
      </c>
      <c r="BZ86">
        <f>IF($A$25="",0,$B$25*BZ60*$D$25)</f>
        <v/>
      </c>
      <c r="CA86">
        <f>IF($A$25="",0,$B$25*CA60*$D$25)</f>
        <v/>
      </c>
      <c r="CB86">
        <f>IF($A$25="",0,$B$25*CB60*$D$25)</f>
        <v/>
      </c>
      <c r="CC86">
        <f>IF($A$25="",0,$B$25*CC60*$D$25)</f>
        <v/>
      </c>
      <c r="CD86">
        <f>IF($A$25="",0,$B$25*CD60*$D$25)</f>
        <v/>
      </c>
      <c r="CE86">
        <f>IF($A$25="",0,$B$25*CE60*$D$25)</f>
        <v/>
      </c>
      <c r="CF86">
        <f>IF($A$25="",0,$B$25*CF60*$D$25)</f>
        <v/>
      </c>
      <c r="CG86">
        <f>IF($A$25="",0,$B$25*CG60*$D$25)</f>
        <v/>
      </c>
      <c r="CH86">
        <f>IF($A$25="",0,$B$25*CH60*$D$25)</f>
        <v/>
      </c>
      <c r="CI86">
        <f>IF($A$25="",0,$B$25*CI60*$D$25)</f>
        <v/>
      </c>
      <c r="CJ86">
        <f>IF($A$25="",0,$B$25*CJ60*$D$25)</f>
        <v/>
      </c>
      <c r="CK86">
        <f>IF($A$25="",0,$B$25*CK60*$D$25)</f>
        <v/>
      </c>
      <c r="CL86">
        <f>IF($A$25="",0,$B$25*CL60*$D$25)</f>
        <v/>
      </c>
      <c r="CM86">
        <f>IF($A$25="",0,$B$25*CM60*$D$25)</f>
        <v/>
      </c>
      <c r="CN86">
        <f>IF($A$25="",0,$B$25*CN60*$D$25)</f>
        <v/>
      </c>
      <c r="CO86">
        <f>IF($A$25="",0,$B$25*CO60*$D$25)</f>
        <v/>
      </c>
      <c r="CP86">
        <f>IF($A$25="",0,$B$25*CP60*$D$25)</f>
        <v/>
      </c>
      <c r="CQ86">
        <f>IF($A$25="",0,$B$25*CQ60*$D$25)</f>
        <v/>
      </c>
      <c r="CR86">
        <f>IF($A$25="",0,$B$25*CR60*$D$25)</f>
        <v/>
      </c>
      <c r="CS86">
        <f>IF($A$25="",0,$B$25*CS60*$D$25)</f>
        <v/>
      </c>
      <c r="CT86">
        <f>IF($A$25="",0,$B$25*CT60*$D$25)</f>
        <v/>
      </c>
      <c r="CU86">
        <f>IF($A$25="",0,$B$25*CU60*$D$25)</f>
        <v/>
      </c>
      <c r="CV86">
        <f>IF($A$25="",0,$B$25*CV60*$D$25)</f>
        <v/>
      </c>
      <c r="CW86">
        <f>IF($A$25="",0,$B$25*CW60*$D$25)</f>
        <v/>
      </c>
      <c r="CX86">
        <f>IF($A$25="",0,$B$25*CX60*$D$25)</f>
        <v/>
      </c>
      <c r="CY86">
        <f>IF($A$25="",0,$B$25*CY60*$D$25)</f>
        <v/>
      </c>
      <c r="CZ86">
        <f>IF($A$25="",0,$B$25*CZ60*$D$25)</f>
        <v/>
      </c>
      <c r="DA86">
        <f>IF($A$25="",0,$B$25*DA60*$D$25)</f>
        <v/>
      </c>
      <c r="DB86">
        <f>IF($A$25="",0,$B$25*DB60*$D$25)</f>
        <v/>
      </c>
      <c r="DC86">
        <f>IF($A$25="",0,$B$25*DC60*$D$25)</f>
        <v/>
      </c>
      <c r="DD86">
        <f>IF($A$25="",0,$B$25*DD60*$D$25)</f>
        <v/>
      </c>
      <c r="DE86">
        <f>IF($A$25="",0,$B$25*DE60*$D$25)</f>
        <v/>
      </c>
      <c r="DF86">
        <f>IF($A$25="",0,$B$25*DF60*$D$25)</f>
        <v/>
      </c>
      <c r="DG86">
        <f>IF($A$25="",0,$B$25*DG60*$D$25)</f>
        <v/>
      </c>
      <c r="DH86">
        <f>IF($A$25="",0,$B$25*DH60*$D$25)</f>
        <v/>
      </c>
      <c r="DI86">
        <f>IF($A$25="",0,$B$25*DI60*$D$25)</f>
        <v/>
      </c>
      <c r="DJ86">
        <f>IF($A$25="",0,$B$25*DJ60*$D$25)</f>
        <v/>
      </c>
      <c r="DK86">
        <f>IF($A$25="",0,$B$25*DK60*$D$25)</f>
        <v/>
      </c>
    </row>
    <row r="87">
      <c r="T87">
        <f>IF($A$26="",0,$B$26*T61*$D$26)</f>
        <v/>
      </c>
      <c r="U87">
        <f>IF($A$26="",0,$B$26*U61*$D$26)</f>
        <v/>
      </c>
      <c r="V87">
        <f>IF($A$26="",0,$B$26*V61*$D$26)</f>
        <v/>
      </c>
      <c r="W87">
        <f>IF($A$26="",0,$B$26*W61*$D$26)</f>
        <v/>
      </c>
      <c r="X87">
        <f>IF($A$26="",0,$B$26*X61*$D$26)</f>
        <v/>
      </c>
      <c r="Y87">
        <f>IF($A$26="",0,$B$26*Y61*$D$26)</f>
        <v/>
      </c>
      <c r="Z87">
        <f>IF($A$26="",0,$B$26*Z61*$D$26)</f>
        <v/>
      </c>
      <c r="AA87">
        <f>IF($A$26="",0,$B$26*AA61*$D$26)</f>
        <v/>
      </c>
      <c r="AB87">
        <f>IF($A$26="",0,$B$26*AB61*$D$26)</f>
        <v/>
      </c>
      <c r="AC87">
        <f>IF($A$26="",0,$B$26*AC61*$D$26)</f>
        <v/>
      </c>
      <c r="AD87">
        <f>IF($A$26="",0,$B$26*AD61*$D$26)</f>
        <v/>
      </c>
      <c r="AE87">
        <f>IF($A$26="",0,$B$26*AE61*$D$26)</f>
        <v/>
      </c>
      <c r="AF87">
        <f>IF($A$26="",0,$B$26*AF61*$D$26)</f>
        <v/>
      </c>
      <c r="AG87">
        <f>IF($A$26="",0,$B$26*AG61*$D$26)</f>
        <v/>
      </c>
      <c r="AH87">
        <f>IF($A$26="",0,$B$26*AH61*$D$26)</f>
        <v/>
      </c>
      <c r="AI87">
        <f>IF($A$26="",0,$B$26*AI61*$D$26)</f>
        <v/>
      </c>
      <c r="AJ87">
        <f>IF($A$26="",0,$B$26*AJ61*$D$26)</f>
        <v/>
      </c>
      <c r="AK87">
        <f>IF($A$26="",0,$B$26*AK61*$D$26)</f>
        <v/>
      </c>
      <c r="AL87">
        <f>IF($A$26="",0,$B$26*AL61*$D$26)</f>
        <v/>
      </c>
      <c r="AM87">
        <f>IF($A$26="",0,$B$26*AM61*$D$26)</f>
        <v/>
      </c>
      <c r="AN87">
        <f>IF($A$26="",0,$B$26*AN61*$D$26)</f>
        <v/>
      </c>
      <c r="AO87">
        <f>IF($A$26="",0,$B$26*AO61*$D$26)</f>
        <v/>
      </c>
      <c r="AP87">
        <f>IF($A$26="",0,$B$26*AP61*$D$26)</f>
        <v/>
      </c>
      <c r="AQ87">
        <f>IF($A$26="",0,$B$26*AQ61*$D$26)</f>
        <v/>
      </c>
      <c r="AR87">
        <f>IF($A$26="",0,$B$26*AR61*$D$26)</f>
        <v/>
      </c>
      <c r="AS87">
        <f>IF($A$26="",0,$B$26*AS61*$D$26)</f>
        <v/>
      </c>
      <c r="AT87">
        <f>IF($A$26="",0,$B$26*AT61*$D$26)</f>
        <v/>
      </c>
      <c r="AU87">
        <f>IF($A$26="",0,$B$26*AU61*$D$26)</f>
        <v/>
      </c>
      <c r="AV87">
        <f>IF($A$26="",0,$B$26*AV61*$D$26)</f>
        <v/>
      </c>
      <c r="AW87">
        <f>IF($A$26="",0,$B$26*AW61*$D$26)</f>
        <v/>
      </c>
      <c r="AX87">
        <f>IF($A$26="",0,$B$26*AX61*$D$26)</f>
        <v/>
      </c>
      <c r="AY87">
        <f>IF($A$26="",0,$B$26*AY61*$D$26)</f>
        <v/>
      </c>
      <c r="AZ87">
        <f>IF($A$26="",0,$B$26*AZ61*$D$26)</f>
        <v/>
      </c>
      <c r="BA87">
        <f>IF($A$26="",0,$B$26*BA61*$D$26)</f>
        <v/>
      </c>
      <c r="BB87">
        <f>IF($A$26="",0,$B$26*BB61*$D$26)</f>
        <v/>
      </c>
      <c r="BC87">
        <f>IF($A$26="",0,$B$26*BC61*$D$26)</f>
        <v/>
      </c>
      <c r="BD87">
        <f>IF($A$26="",0,$B$26*BD61*$D$26)</f>
        <v/>
      </c>
      <c r="BE87">
        <f>IF($A$26="",0,$B$26*BE61*$D$26)</f>
        <v/>
      </c>
      <c r="BF87">
        <f>IF($A$26="",0,$B$26*BF61*$D$26)</f>
        <v/>
      </c>
      <c r="BG87">
        <f>IF($A$26="",0,$B$26*BG61*$D$26)</f>
        <v/>
      </c>
      <c r="BH87">
        <f>IF($A$26="",0,$B$26*BH61*$D$26)</f>
        <v/>
      </c>
      <c r="BI87">
        <f>IF($A$26="",0,$B$26*BI61*$D$26)</f>
        <v/>
      </c>
      <c r="BJ87">
        <f>IF($A$26="",0,$B$26*BJ61*$D$26)</f>
        <v/>
      </c>
      <c r="BK87">
        <f>IF($A$26="",0,$B$26*BK61*$D$26)</f>
        <v/>
      </c>
      <c r="BL87">
        <f>IF($A$26="",0,$B$26*BL61*$D$26)</f>
        <v/>
      </c>
      <c r="BM87">
        <f>IF($A$26="",0,$B$26*BM61*$D$26)</f>
        <v/>
      </c>
      <c r="BN87">
        <f>IF($A$26="",0,$B$26*BN61*$D$26)</f>
        <v/>
      </c>
      <c r="BO87">
        <f>IF($A$26="",0,$B$26*BO61*$D$26)</f>
        <v/>
      </c>
      <c r="BP87">
        <f>IF($A$26="",0,$B$26*BP61*$D$26)</f>
        <v/>
      </c>
      <c r="BQ87">
        <f>IF($A$26="",0,$B$26*BQ61*$D$26)</f>
        <v/>
      </c>
      <c r="BR87">
        <f>IF($A$26="",0,$B$26*BR61*$D$26)</f>
        <v/>
      </c>
      <c r="BS87">
        <f>IF($A$26="",0,$B$26*BS61*$D$26)</f>
        <v/>
      </c>
      <c r="BT87">
        <f>IF($A$26="",0,$B$26*BT61*$D$26)</f>
        <v/>
      </c>
      <c r="BU87">
        <f>IF($A$26="",0,$B$26*BU61*$D$26)</f>
        <v/>
      </c>
      <c r="BV87">
        <f>IF($A$26="",0,$B$26*BV61*$D$26)</f>
        <v/>
      </c>
      <c r="BW87">
        <f>IF($A$26="",0,$B$26*BW61*$D$26)</f>
        <v/>
      </c>
      <c r="BX87">
        <f>IF($A$26="",0,$B$26*BX61*$D$26)</f>
        <v/>
      </c>
      <c r="BY87">
        <f>IF($A$26="",0,$B$26*BY61*$D$26)</f>
        <v/>
      </c>
      <c r="BZ87">
        <f>IF($A$26="",0,$B$26*BZ61*$D$26)</f>
        <v/>
      </c>
      <c r="CA87">
        <f>IF($A$26="",0,$B$26*CA61*$D$26)</f>
        <v/>
      </c>
      <c r="CB87">
        <f>IF($A$26="",0,$B$26*CB61*$D$26)</f>
        <v/>
      </c>
      <c r="CC87">
        <f>IF($A$26="",0,$B$26*CC61*$D$26)</f>
        <v/>
      </c>
      <c r="CD87">
        <f>IF($A$26="",0,$B$26*CD61*$D$26)</f>
        <v/>
      </c>
      <c r="CE87">
        <f>IF($A$26="",0,$B$26*CE61*$D$26)</f>
        <v/>
      </c>
      <c r="CF87">
        <f>IF($A$26="",0,$B$26*CF61*$D$26)</f>
        <v/>
      </c>
      <c r="CG87">
        <f>IF($A$26="",0,$B$26*CG61*$D$26)</f>
        <v/>
      </c>
      <c r="CH87">
        <f>IF($A$26="",0,$B$26*CH61*$D$26)</f>
        <v/>
      </c>
      <c r="CI87">
        <f>IF($A$26="",0,$B$26*CI61*$D$26)</f>
        <v/>
      </c>
      <c r="CJ87">
        <f>IF($A$26="",0,$B$26*CJ61*$D$26)</f>
        <v/>
      </c>
      <c r="CK87">
        <f>IF($A$26="",0,$B$26*CK61*$D$26)</f>
        <v/>
      </c>
      <c r="CL87">
        <f>IF($A$26="",0,$B$26*CL61*$D$26)</f>
        <v/>
      </c>
      <c r="CM87">
        <f>IF($A$26="",0,$B$26*CM61*$D$26)</f>
        <v/>
      </c>
      <c r="CN87">
        <f>IF($A$26="",0,$B$26*CN61*$D$26)</f>
        <v/>
      </c>
      <c r="CO87">
        <f>IF($A$26="",0,$B$26*CO61*$D$26)</f>
        <v/>
      </c>
      <c r="CP87">
        <f>IF($A$26="",0,$B$26*CP61*$D$26)</f>
        <v/>
      </c>
      <c r="CQ87">
        <f>IF($A$26="",0,$B$26*CQ61*$D$26)</f>
        <v/>
      </c>
      <c r="CR87">
        <f>IF($A$26="",0,$B$26*CR61*$D$26)</f>
        <v/>
      </c>
      <c r="CS87">
        <f>IF($A$26="",0,$B$26*CS61*$D$26)</f>
        <v/>
      </c>
      <c r="CT87">
        <f>IF($A$26="",0,$B$26*CT61*$D$26)</f>
        <v/>
      </c>
      <c r="CU87">
        <f>IF($A$26="",0,$B$26*CU61*$D$26)</f>
        <v/>
      </c>
      <c r="CV87">
        <f>IF($A$26="",0,$B$26*CV61*$D$26)</f>
        <v/>
      </c>
      <c r="CW87">
        <f>IF($A$26="",0,$B$26*CW61*$D$26)</f>
        <v/>
      </c>
      <c r="CX87">
        <f>IF($A$26="",0,$B$26*CX61*$D$26)</f>
        <v/>
      </c>
      <c r="CY87">
        <f>IF($A$26="",0,$B$26*CY61*$D$26)</f>
        <v/>
      </c>
      <c r="CZ87">
        <f>IF($A$26="",0,$B$26*CZ61*$D$26)</f>
        <v/>
      </c>
      <c r="DA87">
        <f>IF($A$26="",0,$B$26*DA61*$D$26)</f>
        <v/>
      </c>
      <c r="DB87">
        <f>IF($A$26="",0,$B$26*DB61*$D$26)</f>
        <v/>
      </c>
      <c r="DC87">
        <f>IF($A$26="",0,$B$26*DC61*$D$26)</f>
        <v/>
      </c>
      <c r="DD87">
        <f>IF($A$26="",0,$B$26*DD61*$D$26)</f>
        <v/>
      </c>
      <c r="DE87">
        <f>IF($A$26="",0,$B$26*DE61*$D$26)</f>
        <v/>
      </c>
      <c r="DF87">
        <f>IF($A$26="",0,$B$26*DF61*$D$26)</f>
        <v/>
      </c>
      <c r="DG87">
        <f>IF($A$26="",0,$B$26*DG61*$D$26)</f>
        <v/>
      </c>
      <c r="DH87">
        <f>IF($A$26="",0,$B$26*DH61*$D$26)</f>
        <v/>
      </c>
      <c r="DI87">
        <f>IF($A$26="",0,$B$26*DI61*$D$26)</f>
        <v/>
      </c>
      <c r="DJ87">
        <f>IF($A$26="",0,$B$26*DJ61*$D$26)</f>
        <v/>
      </c>
      <c r="DK87">
        <f>IF($A$26="",0,$B$26*DK61*$D$26)</f>
        <v/>
      </c>
    </row>
    <row r="88">
      <c r="T88">
        <f>IF($A$27="",0,$B$27*T62*$D$27)</f>
        <v/>
      </c>
      <c r="U88">
        <f>IF($A$27="",0,$B$27*U62*$D$27)</f>
        <v/>
      </c>
      <c r="V88">
        <f>IF($A$27="",0,$B$27*V62*$D$27)</f>
        <v/>
      </c>
      <c r="W88">
        <f>IF($A$27="",0,$B$27*W62*$D$27)</f>
        <v/>
      </c>
      <c r="X88">
        <f>IF($A$27="",0,$B$27*X62*$D$27)</f>
        <v/>
      </c>
      <c r="Y88">
        <f>IF($A$27="",0,$B$27*Y62*$D$27)</f>
        <v/>
      </c>
      <c r="Z88">
        <f>IF($A$27="",0,$B$27*Z62*$D$27)</f>
        <v/>
      </c>
      <c r="AA88">
        <f>IF($A$27="",0,$B$27*AA62*$D$27)</f>
        <v/>
      </c>
      <c r="AB88">
        <f>IF($A$27="",0,$B$27*AB62*$D$27)</f>
        <v/>
      </c>
      <c r="AC88">
        <f>IF($A$27="",0,$B$27*AC62*$D$27)</f>
        <v/>
      </c>
      <c r="AD88">
        <f>IF($A$27="",0,$B$27*AD62*$D$27)</f>
        <v/>
      </c>
      <c r="AE88">
        <f>IF($A$27="",0,$B$27*AE62*$D$27)</f>
        <v/>
      </c>
      <c r="AF88">
        <f>IF($A$27="",0,$B$27*AF62*$D$27)</f>
        <v/>
      </c>
      <c r="AG88">
        <f>IF($A$27="",0,$B$27*AG62*$D$27)</f>
        <v/>
      </c>
      <c r="AH88">
        <f>IF($A$27="",0,$B$27*AH62*$D$27)</f>
        <v/>
      </c>
      <c r="AI88">
        <f>IF($A$27="",0,$B$27*AI62*$D$27)</f>
        <v/>
      </c>
      <c r="AJ88">
        <f>IF($A$27="",0,$B$27*AJ62*$D$27)</f>
        <v/>
      </c>
      <c r="AK88">
        <f>IF($A$27="",0,$B$27*AK62*$D$27)</f>
        <v/>
      </c>
      <c r="AL88">
        <f>IF($A$27="",0,$B$27*AL62*$D$27)</f>
        <v/>
      </c>
      <c r="AM88">
        <f>IF($A$27="",0,$B$27*AM62*$D$27)</f>
        <v/>
      </c>
      <c r="AN88">
        <f>IF($A$27="",0,$B$27*AN62*$D$27)</f>
        <v/>
      </c>
      <c r="AO88">
        <f>IF($A$27="",0,$B$27*AO62*$D$27)</f>
        <v/>
      </c>
      <c r="AP88">
        <f>IF($A$27="",0,$B$27*AP62*$D$27)</f>
        <v/>
      </c>
      <c r="AQ88">
        <f>IF($A$27="",0,$B$27*AQ62*$D$27)</f>
        <v/>
      </c>
      <c r="AR88">
        <f>IF($A$27="",0,$B$27*AR62*$D$27)</f>
        <v/>
      </c>
      <c r="AS88">
        <f>IF($A$27="",0,$B$27*AS62*$D$27)</f>
        <v/>
      </c>
      <c r="AT88">
        <f>IF($A$27="",0,$B$27*AT62*$D$27)</f>
        <v/>
      </c>
      <c r="AU88">
        <f>IF($A$27="",0,$B$27*AU62*$D$27)</f>
        <v/>
      </c>
      <c r="AV88">
        <f>IF($A$27="",0,$B$27*AV62*$D$27)</f>
        <v/>
      </c>
      <c r="AW88">
        <f>IF($A$27="",0,$B$27*AW62*$D$27)</f>
        <v/>
      </c>
      <c r="AX88">
        <f>IF($A$27="",0,$B$27*AX62*$D$27)</f>
        <v/>
      </c>
      <c r="AY88">
        <f>IF($A$27="",0,$B$27*AY62*$D$27)</f>
        <v/>
      </c>
      <c r="AZ88">
        <f>IF($A$27="",0,$B$27*AZ62*$D$27)</f>
        <v/>
      </c>
      <c r="BA88">
        <f>IF($A$27="",0,$B$27*BA62*$D$27)</f>
        <v/>
      </c>
      <c r="BB88">
        <f>IF($A$27="",0,$B$27*BB62*$D$27)</f>
        <v/>
      </c>
      <c r="BC88">
        <f>IF($A$27="",0,$B$27*BC62*$D$27)</f>
        <v/>
      </c>
      <c r="BD88">
        <f>IF($A$27="",0,$B$27*BD62*$D$27)</f>
        <v/>
      </c>
      <c r="BE88">
        <f>IF($A$27="",0,$B$27*BE62*$D$27)</f>
        <v/>
      </c>
      <c r="BF88">
        <f>IF($A$27="",0,$B$27*BF62*$D$27)</f>
        <v/>
      </c>
      <c r="BG88">
        <f>IF($A$27="",0,$B$27*BG62*$D$27)</f>
        <v/>
      </c>
      <c r="BH88">
        <f>IF($A$27="",0,$B$27*BH62*$D$27)</f>
        <v/>
      </c>
      <c r="BI88">
        <f>IF($A$27="",0,$B$27*BI62*$D$27)</f>
        <v/>
      </c>
      <c r="BJ88">
        <f>IF($A$27="",0,$B$27*BJ62*$D$27)</f>
        <v/>
      </c>
      <c r="BK88">
        <f>IF($A$27="",0,$B$27*BK62*$D$27)</f>
        <v/>
      </c>
      <c r="BL88">
        <f>IF($A$27="",0,$B$27*BL62*$D$27)</f>
        <v/>
      </c>
      <c r="BM88">
        <f>IF($A$27="",0,$B$27*BM62*$D$27)</f>
        <v/>
      </c>
      <c r="BN88">
        <f>IF($A$27="",0,$B$27*BN62*$D$27)</f>
        <v/>
      </c>
      <c r="BO88">
        <f>IF($A$27="",0,$B$27*BO62*$D$27)</f>
        <v/>
      </c>
      <c r="BP88">
        <f>IF($A$27="",0,$B$27*BP62*$D$27)</f>
        <v/>
      </c>
      <c r="BQ88">
        <f>IF($A$27="",0,$B$27*BQ62*$D$27)</f>
        <v/>
      </c>
      <c r="BR88">
        <f>IF($A$27="",0,$B$27*BR62*$D$27)</f>
        <v/>
      </c>
      <c r="BS88">
        <f>IF($A$27="",0,$B$27*BS62*$D$27)</f>
        <v/>
      </c>
      <c r="BT88">
        <f>IF($A$27="",0,$B$27*BT62*$D$27)</f>
        <v/>
      </c>
      <c r="BU88">
        <f>IF($A$27="",0,$B$27*BU62*$D$27)</f>
        <v/>
      </c>
      <c r="BV88">
        <f>IF($A$27="",0,$B$27*BV62*$D$27)</f>
        <v/>
      </c>
      <c r="BW88">
        <f>IF($A$27="",0,$B$27*BW62*$D$27)</f>
        <v/>
      </c>
      <c r="BX88">
        <f>IF($A$27="",0,$B$27*BX62*$D$27)</f>
        <v/>
      </c>
      <c r="BY88">
        <f>IF($A$27="",0,$B$27*BY62*$D$27)</f>
        <v/>
      </c>
      <c r="BZ88">
        <f>IF($A$27="",0,$B$27*BZ62*$D$27)</f>
        <v/>
      </c>
      <c r="CA88">
        <f>IF($A$27="",0,$B$27*CA62*$D$27)</f>
        <v/>
      </c>
      <c r="CB88">
        <f>IF($A$27="",0,$B$27*CB62*$D$27)</f>
        <v/>
      </c>
      <c r="CC88">
        <f>IF($A$27="",0,$B$27*CC62*$D$27)</f>
        <v/>
      </c>
      <c r="CD88">
        <f>IF($A$27="",0,$B$27*CD62*$D$27)</f>
        <v/>
      </c>
      <c r="CE88">
        <f>IF($A$27="",0,$B$27*CE62*$D$27)</f>
        <v/>
      </c>
      <c r="CF88">
        <f>IF($A$27="",0,$B$27*CF62*$D$27)</f>
        <v/>
      </c>
      <c r="CG88">
        <f>IF($A$27="",0,$B$27*CG62*$D$27)</f>
        <v/>
      </c>
      <c r="CH88">
        <f>IF($A$27="",0,$B$27*CH62*$D$27)</f>
        <v/>
      </c>
      <c r="CI88">
        <f>IF($A$27="",0,$B$27*CI62*$D$27)</f>
        <v/>
      </c>
      <c r="CJ88">
        <f>IF($A$27="",0,$B$27*CJ62*$D$27)</f>
        <v/>
      </c>
      <c r="CK88">
        <f>IF($A$27="",0,$B$27*CK62*$D$27)</f>
        <v/>
      </c>
      <c r="CL88">
        <f>IF($A$27="",0,$B$27*CL62*$D$27)</f>
        <v/>
      </c>
      <c r="CM88">
        <f>IF($A$27="",0,$B$27*CM62*$D$27)</f>
        <v/>
      </c>
      <c r="CN88">
        <f>IF($A$27="",0,$B$27*CN62*$D$27)</f>
        <v/>
      </c>
      <c r="CO88">
        <f>IF($A$27="",0,$B$27*CO62*$D$27)</f>
        <v/>
      </c>
      <c r="CP88">
        <f>IF($A$27="",0,$B$27*CP62*$D$27)</f>
        <v/>
      </c>
      <c r="CQ88">
        <f>IF($A$27="",0,$B$27*CQ62*$D$27)</f>
        <v/>
      </c>
      <c r="CR88">
        <f>IF($A$27="",0,$B$27*CR62*$D$27)</f>
        <v/>
      </c>
      <c r="CS88">
        <f>IF($A$27="",0,$B$27*CS62*$D$27)</f>
        <v/>
      </c>
      <c r="CT88">
        <f>IF($A$27="",0,$B$27*CT62*$D$27)</f>
        <v/>
      </c>
      <c r="CU88">
        <f>IF($A$27="",0,$B$27*CU62*$D$27)</f>
        <v/>
      </c>
      <c r="CV88">
        <f>IF($A$27="",0,$B$27*CV62*$D$27)</f>
        <v/>
      </c>
      <c r="CW88">
        <f>IF($A$27="",0,$B$27*CW62*$D$27)</f>
        <v/>
      </c>
      <c r="CX88">
        <f>IF($A$27="",0,$B$27*CX62*$D$27)</f>
        <v/>
      </c>
      <c r="CY88">
        <f>IF($A$27="",0,$B$27*CY62*$D$27)</f>
        <v/>
      </c>
      <c r="CZ88">
        <f>IF($A$27="",0,$B$27*CZ62*$D$27)</f>
        <v/>
      </c>
      <c r="DA88">
        <f>IF($A$27="",0,$B$27*DA62*$D$27)</f>
        <v/>
      </c>
      <c r="DB88">
        <f>IF($A$27="",0,$B$27*DB62*$D$27)</f>
        <v/>
      </c>
      <c r="DC88">
        <f>IF($A$27="",0,$B$27*DC62*$D$27)</f>
        <v/>
      </c>
      <c r="DD88">
        <f>IF($A$27="",0,$B$27*DD62*$D$27)</f>
        <v/>
      </c>
      <c r="DE88">
        <f>IF($A$27="",0,$B$27*DE62*$D$27)</f>
        <v/>
      </c>
      <c r="DF88">
        <f>IF($A$27="",0,$B$27*DF62*$D$27)</f>
        <v/>
      </c>
      <c r="DG88">
        <f>IF($A$27="",0,$B$27*DG62*$D$27)</f>
        <v/>
      </c>
      <c r="DH88">
        <f>IF($A$27="",0,$B$27*DH62*$D$27)</f>
        <v/>
      </c>
      <c r="DI88">
        <f>IF($A$27="",0,$B$27*DI62*$D$27)</f>
        <v/>
      </c>
      <c r="DJ88">
        <f>IF($A$27="",0,$B$27*DJ62*$D$27)</f>
        <v/>
      </c>
      <c r="DK88">
        <f>IF($A$27="",0,$B$27*DK62*$D$27)</f>
        <v/>
      </c>
    </row>
    <row r="89">
      <c r="T89">
        <f>IF($A$28="",0,$B$28*T63*$D$28)</f>
        <v/>
      </c>
      <c r="U89">
        <f>IF($A$28="",0,$B$28*U63*$D$28)</f>
        <v/>
      </c>
      <c r="V89">
        <f>IF($A$28="",0,$B$28*V63*$D$28)</f>
        <v/>
      </c>
      <c r="W89">
        <f>IF($A$28="",0,$B$28*W63*$D$28)</f>
        <v/>
      </c>
      <c r="X89">
        <f>IF($A$28="",0,$B$28*X63*$D$28)</f>
        <v/>
      </c>
      <c r="Y89">
        <f>IF($A$28="",0,$B$28*Y63*$D$28)</f>
        <v/>
      </c>
      <c r="Z89">
        <f>IF($A$28="",0,$B$28*Z63*$D$28)</f>
        <v/>
      </c>
      <c r="AA89">
        <f>IF($A$28="",0,$B$28*AA63*$D$28)</f>
        <v/>
      </c>
      <c r="AB89">
        <f>IF($A$28="",0,$B$28*AB63*$D$28)</f>
        <v/>
      </c>
      <c r="AC89">
        <f>IF($A$28="",0,$B$28*AC63*$D$28)</f>
        <v/>
      </c>
      <c r="AD89">
        <f>IF($A$28="",0,$B$28*AD63*$D$28)</f>
        <v/>
      </c>
      <c r="AE89">
        <f>IF($A$28="",0,$B$28*AE63*$D$28)</f>
        <v/>
      </c>
      <c r="AF89">
        <f>IF($A$28="",0,$B$28*AF63*$D$28)</f>
        <v/>
      </c>
      <c r="AG89">
        <f>IF($A$28="",0,$B$28*AG63*$D$28)</f>
        <v/>
      </c>
      <c r="AH89">
        <f>IF($A$28="",0,$B$28*AH63*$D$28)</f>
        <v/>
      </c>
      <c r="AI89">
        <f>IF($A$28="",0,$B$28*AI63*$D$28)</f>
        <v/>
      </c>
      <c r="AJ89">
        <f>IF($A$28="",0,$B$28*AJ63*$D$28)</f>
        <v/>
      </c>
      <c r="AK89">
        <f>IF($A$28="",0,$B$28*AK63*$D$28)</f>
        <v/>
      </c>
      <c r="AL89">
        <f>IF($A$28="",0,$B$28*AL63*$D$28)</f>
        <v/>
      </c>
      <c r="AM89">
        <f>IF($A$28="",0,$B$28*AM63*$D$28)</f>
        <v/>
      </c>
      <c r="AN89">
        <f>IF($A$28="",0,$B$28*AN63*$D$28)</f>
        <v/>
      </c>
      <c r="AO89">
        <f>IF($A$28="",0,$B$28*AO63*$D$28)</f>
        <v/>
      </c>
      <c r="AP89">
        <f>IF($A$28="",0,$B$28*AP63*$D$28)</f>
        <v/>
      </c>
      <c r="AQ89">
        <f>IF($A$28="",0,$B$28*AQ63*$D$28)</f>
        <v/>
      </c>
      <c r="AR89">
        <f>IF($A$28="",0,$B$28*AR63*$D$28)</f>
        <v/>
      </c>
      <c r="AS89">
        <f>IF($A$28="",0,$B$28*AS63*$D$28)</f>
        <v/>
      </c>
      <c r="AT89">
        <f>IF($A$28="",0,$B$28*AT63*$D$28)</f>
        <v/>
      </c>
      <c r="AU89">
        <f>IF($A$28="",0,$B$28*AU63*$D$28)</f>
        <v/>
      </c>
      <c r="AV89">
        <f>IF($A$28="",0,$B$28*AV63*$D$28)</f>
        <v/>
      </c>
      <c r="AW89">
        <f>IF($A$28="",0,$B$28*AW63*$D$28)</f>
        <v/>
      </c>
      <c r="AX89">
        <f>IF($A$28="",0,$B$28*AX63*$D$28)</f>
        <v/>
      </c>
      <c r="AY89">
        <f>IF($A$28="",0,$B$28*AY63*$D$28)</f>
        <v/>
      </c>
      <c r="AZ89">
        <f>IF($A$28="",0,$B$28*AZ63*$D$28)</f>
        <v/>
      </c>
      <c r="BA89">
        <f>IF($A$28="",0,$B$28*BA63*$D$28)</f>
        <v/>
      </c>
      <c r="BB89">
        <f>IF($A$28="",0,$B$28*BB63*$D$28)</f>
        <v/>
      </c>
      <c r="BC89">
        <f>IF($A$28="",0,$B$28*BC63*$D$28)</f>
        <v/>
      </c>
      <c r="BD89">
        <f>IF($A$28="",0,$B$28*BD63*$D$28)</f>
        <v/>
      </c>
      <c r="BE89">
        <f>IF($A$28="",0,$B$28*BE63*$D$28)</f>
        <v/>
      </c>
      <c r="BF89">
        <f>IF($A$28="",0,$B$28*BF63*$D$28)</f>
        <v/>
      </c>
      <c r="BG89">
        <f>IF($A$28="",0,$B$28*BG63*$D$28)</f>
        <v/>
      </c>
      <c r="BH89">
        <f>IF($A$28="",0,$B$28*BH63*$D$28)</f>
        <v/>
      </c>
      <c r="BI89">
        <f>IF($A$28="",0,$B$28*BI63*$D$28)</f>
        <v/>
      </c>
      <c r="BJ89">
        <f>IF($A$28="",0,$B$28*BJ63*$D$28)</f>
        <v/>
      </c>
      <c r="BK89">
        <f>IF($A$28="",0,$B$28*BK63*$D$28)</f>
        <v/>
      </c>
      <c r="BL89">
        <f>IF($A$28="",0,$B$28*BL63*$D$28)</f>
        <v/>
      </c>
      <c r="BM89">
        <f>IF($A$28="",0,$B$28*BM63*$D$28)</f>
        <v/>
      </c>
      <c r="BN89">
        <f>IF($A$28="",0,$B$28*BN63*$D$28)</f>
        <v/>
      </c>
      <c r="BO89">
        <f>IF($A$28="",0,$B$28*BO63*$D$28)</f>
        <v/>
      </c>
      <c r="BP89">
        <f>IF($A$28="",0,$B$28*BP63*$D$28)</f>
        <v/>
      </c>
      <c r="BQ89">
        <f>IF($A$28="",0,$B$28*BQ63*$D$28)</f>
        <v/>
      </c>
      <c r="BR89">
        <f>IF($A$28="",0,$B$28*BR63*$D$28)</f>
        <v/>
      </c>
      <c r="BS89">
        <f>IF($A$28="",0,$B$28*BS63*$D$28)</f>
        <v/>
      </c>
      <c r="BT89">
        <f>IF($A$28="",0,$B$28*BT63*$D$28)</f>
        <v/>
      </c>
      <c r="BU89">
        <f>IF($A$28="",0,$B$28*BU63*$D$28)</f>
        <v/>
      </c>
      <c r="BV89">
        <f>IF($A$28="",0,$B$28*BV63*$D$28)</f>
        <v/>
      </c>
      <c r="BW89">
        <f>IF($A$28="",0,$B$28*BW63*$D$28)</f>
        <v/>
      </c>
      <c r="BX89">
        <f>IF($A$28="",0,$B$28*BX63*$D$28)</f>
        <v/>
      </c>
      <c r="BY89">
        <f>IF($A$28="",0,$B$28*BY63*$D$28)</f>
        <v/>
      </c>
      <c r="BZ89">
        <f>IF($A$28="",0,$B$28*BZ63*$D$28)</f>
        <v/>
      </c>
      <c r="CA89">
        <f>IF($A$28="",0,$B$28*CA63*$D$28)</f>
        <v/>
      </c>
      <c r="CB89">
        <f>IF($A$28="",0,$B$28*CB63*$D$28)</f>
        <v/>
      </c>
      <c r="CC89">
        <f>IF($A$28="",0,$B$28*CC63*$D$28)</f>
        <v/>
      </c>
      <c r="CD89">
        <f>IF($A$28="",0,$B$28*CD63*$D$28)</f>
        <v/>
      </c>
      <c r="CE89">
        <f>IF($A$28="",0,$B$28*CE63*$D$28)</f>
        <v/>
      </c>
      <c r="CF89">
        <f>IF($A$28="",0,$B$28*CF63*$D$28)</f>
        <v/>
      </c>
      <c r="CG89">
        <f>IF($A$28="",0,$B$28*CG63*$D$28)</f>
        <v/>
      </c>
      <c r="CH89">
        <f>IF($A$28="",0,$B$28*CH63*$D$28)</f>
        <v/>
      </c>
      <c r="CI89">
        <f>IF($A$28="",0,$B$28*CI63*$D$28)</f>
        <v/>
      </c>
      <c r="CJ89">
        <f>IF($A$28="",0,$B$28*CJ63*$D$28)</f>
        <v/>
      </c>
      <c r="CK89">
        <f>IF($A$28="",0,$B$28*CK63*$D$28)</f>
        <v/>
      </c>
      <c r="CL89">
        <f>IF($A$28="",0,$B$28*CL63*$D$28)</f>
        <v/>
      </c>
      <c r="CM89">
        <f>IF($A$28="",0,$B$28*CM63*$D$28)</f>
        <v/>
      </c>
      <c r="CN89">
        <f>IF($A$28="",0,$B$28*CN63*$D$28)</f>
        <v/>
      </c>
      <c r="CO89">
        <f>IF($A$28="",0,$B$28*CO63*$D$28)</f>
        <v/>
      </c>
      <c r="CP89">
        <f>IF($A$28="",0,$B$28*CP63*$D$28)</f>
        <v/>
      </c>
      <c r="CQ89">
        <f>IF($A$28="",0,$B$28*CQ63*$D$28)</f>
        <v/>
      </c>
      <c r="CR89">
        <f>IF($A$28="",0,$B$28*CR63*$D$28)</f>
        <v/>
      </c>
      <c r="CS89">
        <f>IF($A$28="",0,$B$28*CS63*$D$28)</f>
        <v/>
      </c>
      <c r="CT89">
        <f>IF($A$28="",0,$B$28*CT63*$D$28)</f>
        <v/>
      </c>
      <c r="CU89">
        <f>IF($A$28="",0,$B$28*CU63*$D$28)</f>
        <v/>
      </c>
      <c r="CV89">
        <f>IF($A$28="",0,$B$28*CV63*$D$28)</f>
        <v/>
      </c>
      <c r="CW89">
        <f>IF($A$28="",0,$B$28*CW63*$D$28)</f>
        <v/>
      </c>
      <c r="CX89">
        <f>IF($A$28="",0,$B$28*CX63*$D$28)</f>
        <v/>
      </c>
      <c r="CY89">
        <f>IF($A$28="",0,$B$28*CY63*$D$28)</f>
        <v/>
      </c>
      <c r="CZ89">
        <f>IF($A$28="",0,$B$28*CZ63*$D$28)</f>
        <v/>
      </c>
      <c r="DA89">
        <f>IF($A$28="",0,$B$28*DA63*$D$28)</f>
        <v/>
      </c>
      <c r="DB89">
        <f>IF($A$28="",0,$B$28*DB63*$D$28)</f>
        <v/>
      </c>
      <c r="DC89">
        <f>IF($A$28="",0,$B$28*DC63*$D$28)</f>
        <v/>
      </c>
      <c r="DD89">
        <f>IF($A$28="",0,$B$28*DD63*$D$28)</f>
        <v/>
      </c>
      <c r="DE89">
        <f>IF($A$28="",0,$B$28*DE63*$D$28)</f>
        <v/>
      </c>
      <c r="DF89">
        <f>IF($A$28="",0,$B$28*DF63*$D$28)</f>
        <v/>
      </c>
      <c r="DG89">
        <f>IF($A$28="",0,$B$28*DG63*$D$28)</f>
        <v/>
      </c>
      <c r="DH89">
        <f>IF($A$28="",0,$B$28*DH63*$D$28)</f>
        <v/>
      </c>
      <c r="DI89">
        <f>IF($A$28="",0,$B$28*DI63*$D$28)</f>
        <v/>
      </c>
      <c r="DJ89">
        <f>IF($A$28="",0,$B$28*DJ63*$D$28)</f>
        <v/>
      </c>
      <c r="DK89">
        <f>IF($A$28="",0,$B$28*DK63*$D$28)</f>
        <v/>
      </c>
    </row>
    <row r="90">
      <c r="T90">
        <f>IF($A$29="",0,$B$29*T64*$D$29)</f>
        <v/>
      </c>
      <c r="U90">
        <f>IF($A$29="",0,$B$29*U64*$D$29)</f>
        <v/>
      </c>
      <c r="V90">
        <f>IF($A$29="",0,$B$29*V64*$D$29)</f>
        <v/>
      </c>
      <c r="W90">
        <f>IF($A$29="",0,$B$29*W64*$D$29)</f>
        <v/>
      </c>
      <c r="X90">
        <f>IF($A$29="",0,$B$29*X64*$D$29)</f>
        <v/>
      </c>
      <c r="Y90">
        <f>IF($A$29="",0,$B$29*Y64*$D$29)</f>
        <v/>
      </c>
      <c r="Z90">
        <f>IF($A$29="",0,$B$29*Z64*$D$29)</f>
        <v/>
      </c>
      <c r="AA90">
        <f>IF($A$29="",0,$B$29*AA64*$D$29)</f>
        <v/>
      </c>
      <c r="AB90">
        <f>IF($A$29="",0,$B$29*AB64*$D$29)</f>
        <v/>
      </c>
      <c r="AC90">
        <f>IF($A$29="",0,$B$29*AC64*$D$29)</f>
        <v/>
      </c>
      <c r="AD90">
        <f>IF($A$29="",0,$B$29*AD64*$D$29)</f>
        <v/>
      </c>
      <c r="AE90">
        <f>IF($A$29="",0,$B$29*AE64*$D$29)</f>
        <v/>
      </c>
      <c r="AF90">
        <f>IF($A$29="",0,$B$29*AF64*$D$29)</f>
        <v/>
      </c>
      <c r="AG90">
        <f>IF($A$29="",0,$B$29*AG64*$D$29)</f>
        <v/>
      </c>
      <c r="AH90">
        <f>IF($A$29="",0,$B$29*AH64*$D$29)</f>
        <v/>
      </c>
      <c r="AI90">
        <f>IF($A$29="",0,$B$29*AI64*$D$29)</f>
        <v/>
      </c>
      <c r="AJ90">
        <f>IF($A$29="",0,$B$29*AJ64*$D$29)</f>
        <v/>
      </c>
      <c r="AK90">
        <f>IF($A$29="",0,$B$29*AK64*$D$29)</f>
        <v/>
      </c>
      <c r="AL90">
        <f>IF($A$29="",0,$B$29*AL64*$D$29)</f>
        <v/>
      </c>
      <c r="AM90">
        <f>IF($A$29="",0,$B$29*AM64*$D$29)</f>
        <v/>
      </c>
      <c r="AN90">
        <f>IF($A$29="",0,$B$29*AN64*$D$29)</f>
        <v/>
      </c>
      <c r="AO90">
        <f>IF($A$29="",0,$B$29*AO64*$D$29)</f>
        <v/>
      </c>
      <c r="AP90">
        <f>IF($A$29="",0,$B$29*AP64*$D$29)</f>
        <v/>
      </c>
      <c r="AQ90">
        <f>IF($A$29="",0,$B$29*AQ64*$D$29)</f>
        <v/>
      </c>
      <c r="AR90">
        <f>IF($A$29="",0,$B$29*AR64*$D$29)</f>
        <v/>
      </c>
      <c r="AS90">
        <f>IF($A$29="",0,$B$29*AS64*$D$29)</f>
        <v/>
      </c>
      <c r="AT90">
        <f>IF($A$29="",0,$B$29*AT64*$D$29)</f>
        <v/>
      </c>
      <c r="AU90">
        <f>IF($A$29="",0,$B$29*AU64*$D$29)</f>
        <v/>
      </c>
      <c r="AV90">
        <f>IF($A$29="",0,$B$29*AV64*$D$29)</f>
        <v/>
      </c>
      <c r="AW90">
        <f>IF($A$29="",0,$B$29*AW64*$D$29)</f>
        <v/>
      </c>
      <c r="AX90">
        <f>IF($A$29="",0,$B$29*AX64*$D$29)</f>
        <v/>
      </c>
      <c r="AY90">
        <f>IF($A$29="",0,$B$29*AY64*$D$29)</f>
        <v/>
      </c>
      <c r="AZ90">
        <f>IF($A$29="",0,$B$29*AZ64*$D$29)</f>
        <v/>
      </c>
      <c r="BA90">
        <f>IF($A$29="",0,$B$29*BA64*$D$29)</f>
        <v/>
      </c>
      <c r="BB90">
        <f>IF($A$29="",0,$B$29*BB64*$D$29)</f>
        <v/>
      </c>
      <c r="BC90">
        <f>IF($A$29="",0,$B$29*BC64*$D$29)</f>
        <v/>
      </c>
      <c r="BD90">
        <f>IF($A$29="",0,$B$29*BD64*$D$29)</f>
        <v/>
      </c>
      <c r="BE90">
        <f>IF($A$29="",0,$B$29*BE64*$D$29)</f>
        <v/>
      </c>
      <c r="BF90">
        <f>IF($A$29="",0,$B$29*BF64*$D$29)</f>
        <v/>
      </c>
      <c r="BG90">
        <f>IF($A$29="",0,$B$29*BG64*$D$29)</f>
        <v/>
      </c>
      <c r="BH90">
        <f>IF($A$29="",0,$B$29*BH64*$D$29)</f>
        <v/>
      </c>
      <c r="BI90">
        <f>IF($A$29="",0,$B$29*BI64*$D$29)</f>
        <v/>
      </c>
      <c r="BJ90">
        <f>IF($A$29="",0,$B$29*BJ64*$D$29)</f>
        <v/>
      </c>
      <c r="BK90">
        <f>IF($A$29="",0,$B$29*BK64*$D$29)</f>
        <v/>
      </c>
      <c r="BL90">
        <f>IF($A$29="",0,$B$29*BL64*$D$29)</f>
        <v/>
      </c>
      <c r="BM90">
        <f>IF($A$29="",0,$B$29*BM64*$D$29)</f>
        <v/>
      </c>
      <c r="BN90">
        <f>IF($A$29="",0,$B$29*BN64*$D$29)</f>
        <v/>
      </c>
      <c r="BO90">
        <f>IF($A$29="",0,$B$29*BO64*$D$29)</f>
        <v/>
      </c>
      <c r="BP90">
        <f>IF($A$29="",0,$B$29*BP64*$D$29)</f>
        <v/>
      </c>
      <c r="BQ90">
        <f>IF($A$29="",0,$B$29*BQ64*$D$29)</f>
        <v/>
      </c>
      <c r="BR90">
        <f>IF($A$29="",0,$B$29*BR64*$D$29)</f>
        <v/>
      </c>
      <c r="BS90">
        <f>IF($A$29="",0,$B$29*BS64*$D$29)</f>
        <v/>
      </c>
      <c r="BT90">
        <f>IF($A$29="",0,$B$29*BT64*$D$29)</f>
        <v/>
      </c>
      <c r="BU90">
        <f>IF($A$29="",0,$B$29*BU64*$D$29)</f>
        <v/>
      </c>
      <c r="BV90">
        <f>IF($A$29="",0,$B$29*BV64*$D$29)</f>
        <v/>
      </c>
      <c r="BW90">
        <f>IF($A$29="",0,$B$29*BW64*$D$29)</f>
        <v/>
      </c>
      <c r="BX90">
        <f>IF($A$29="",0,$B$29*BX64*$D$29)</f>
        <v/>
      </c>
      <c r="BY90">
        <f>IF($A$29="",0,$B$29*BY64*$D$29)</f>
        <v/>
      </c>
      <c r="BZ90">
        <f>IF($A$29="",0,$B$29*BZ64*$D$29)</f>
        <v/>
      </c>
      <c r="CA90">
        <f>IF($A$29="",0,$B$29*CA64*$D$29)</f>
        <v/>
      </c>
      <c r="CB90">
        <f>IF($A$29="",0,$B$29*CB64*$D$29)</f>
        <v/>
      </c>
      <c r="CC90">
        <f>IF($A$29="",0,$B$29*CC64*$D$29)</f>
        <v/>
      </c>
      <c r="CD90">
        <f>IF($A$29="",0,$B$29*CD64*$D$29)</f>
        <v/>
      </c>
      <c r="CE90">
        <f>IF($A$29="",0,$B$29*CE64*$D$29)</f>
        <v/>
      </c>
      <c r="CF90">
        <f>IF($A$29="",0,$B$29*CF64*$D$29)</f>
        <v/>
      </c>
      <c r="CG90">
        <f>IF($A$29="",0,$B$29*CG64*$D$29)</f>
        <v/>
      </c>
      <c r="CH90">
        <f>IF($A$29="",0,$B$29*CH64*$D$29)</f>
        <v/>
      </c>
      <c r="CI90">
        <f>IF($A$29="",0,$B$29*CI64*$D$29)</f>
        <v/>
      </c>
      <c r="CJ90">
        <f>IF($A$29="",0,$B$29*CJ64*$D$29)</f>
        <v/>
      </c>
      <c r="CK90">
        <f>IF($A$29="",0,$B$29*CK64*$D$29)</f>
        <v/>
      </c>
      <c r="CL90">
        <f>IF($A$29="",0,$B$29*CL64*$D$29)</f>
        <v/>
      </c>
      <c r="CM90">
        <f>IF($A$29="",0,$B$29*CM64*$D$29)</f>
        <v/>
      </c>
      <c r="CN90">
        <f>IF($A$29="",0,$B$29*CN64*$D$29)</f>
        <v/>
      </c>
      <c r="CO90">
        <f>IF($A$29="",0,$B$29*CO64*$D$29)</f>
        <v/>
      </c>
      <c r="CP90">
        <f>IF($A$29="",0,$B$29*CP64*$D$29)</f>
        <v/>
      </c>
      <c r="CQ90">
        <f>IF($A$29="",0,$B$29*CQ64*$D$29)</f>
        <v/>
      </c>
      <c r="CR90">
        <f>IF($A$29="",0,$B$29*CR64*$D$29)</f>
        <v/>
      </c>
      <c r="CS90">
        <f>IF($A$29="",0,$B$29*CS64*$D$29)</f>
        <v/>
      </c>
      <c r="CT90">
        <f>IF($A$29="",0,$B$29*CT64*$D$29)</f>
        <v/>
      </c>
      <c r="CU90">
        <f>IF($A$29="",0,$B$29*CU64*$D$29)</f>
        <v/>
      </c>
      <c r="CV90">
        <f>IF($A$29="",0,$B$29*CV64*$D$29)</f>
        <v/>
      </c>
      <c r="CW90">
        <f>IF($A$29="",0,$B$29*CW64*$D$29)</f>
        <v/>
      </c>
      <c r="CX90">
        <f>IF($A$29="",0,$B$29*CX64*$D$29)</f>
        <v/>
      </c>
      <c r="CY90">
        <f>IF($A$29="",0,$B$29*CY64*$D$29)</f>
        <v/>
      </c>
      <c r="CZ90">
        <f>IF($A$29="",0,$B$29*CZ64*$D$29)</f>
        <v/>
      </c>
      <c r="DA90">
        <f>IF($A$29="",0,$B$29*DA64*$D$29)</f>
        <v/>
      </c>
      <c r="DB90">
        <f>IF($A$29="",0,$B$29*DB64*$D$29)</f>
        <v/>
      </c>
      <c r="DC90">
        <f>IF($A$29="",0,$B$29*DC64*$D$29)</f>
        <v/>
      </c>
      <c r="DD90">
        <f>IF($A$29="",0,$B$29*DD64*$D$29)</f>
        <v/>
      </c>
      <c r="DE90">
        <f>IF($A$29="",0,$B$29*DE64*$D$29)</f>
        <v/>
      </c>
      <c r="DF90">
        <f>IF($A$29="",0,$B$29*DF64*$D$29)</f>
        <v/>
      </c>
      <c r="DG90">
        <f>IF($A$29="",0,$B$29*DG64*$D$29)</f>
        <v/>
      </c>
      <c r="DH90">
        <f>IF($A$29="",0,$B$29*DH64*$D$29)</f>
        <v/>
      </c>
      <c r="DI90">
        <f>IF($A$29="",0,$B$29*DI64*$D$29)</f>
        <v/>
      </c>
      <c r="DJ90">
        <f>IF($A$29="",0,$B$29*DJ64*$D$29)</f>
        <v/>
      </c>
      <c r="DK90">
        <f>IF($A$29="",0,$B$29*DK64*$D$29)</f>
        <v/>
      </c>
    </row>
    <row r="91">
      <c r="T91">
        <f>IF($A$30="",0,$B$30*T65*$D$30)</f>
        <v/>
      </c>
      <c r="U91">
        <f>IF($A$30="",0,$B$30*U65*$D$30)</f>
        <v/>
      </c>
      <c r="V91">
        <f>IF($A$30="",0,$B$30*V65*$D$30)</f>
        <v/>
      </c>
      <c r="W91">
        <f>IF($A$30="",0,$B$30*W65*$D$30)</f>
        <v/>
      </c>
      <c r="X91">
        <f>IF($A$30="",0,$B$30*X65*$D$30)</f>
        <v/>
      </c>
      <c r="Y91">
        <f>IF($A$30="",0,$B$30*Y65*$D$30)</f>
        <v/>
      </c>
      <c r="Z91">
        <f>IF($A$30="",0,$B$30*Z65*$D$30)</f>
        <v/>
      </c>
      <c r="AA91">
        <f>IF($A$30="",0,$B$30*AA65*$D$30)</f>
        <v/>
      </c>
      <c r="AB91">
        <f>IF($A$30="",0,$B$30*AB65*$D$30)</f>
        <v/>
      </c>
      <c r="AC91">
        <f>IF($A$30="",0,$B$30*AC65*$D$30)</f>
        <v/>
      </c>
      <c r="AD91">
        <f>IF($A$30="",0,$B$30*AD65*$D$30)</f>
        <v/>
      </c>
      <c r="AE91">
        <f>IF($A$30="",0,$B$30*AE65*$D$30)</f>
        <v/>
      </c>
      <c r="AF91">
        <f>IF($A$30="",0,$B$30*AF65*$D$30)</f>
        <v/>
      </c>
      <c r="AG91">
        <f>IF($A$30="",0,$B$30*AG65*$D$30)</f>
        <v/>
      </c>
      <c r="AH91">
        <f>IF($A$30="",0,$B$30*AH65*$D$30)</f>
        <v/>
      </c>
      <c r="AI91">
        <f>IF($A$30="",0,$B$30*AI65*$D$30)</f>
        <v/>
      </c>
      <c r="AJ91">
        <f>IF($A$30="",0,$B$30*AJ65*$D$30)</f>
        <v/>
      </c>
      <c r="AK91">
        <f>IF($A$30="",0,$B$30*AK65*$D$30)</f>
        <v/>
      </c>
      <c r="AL91">
        <f>IF($A$30="",0,$B$30*AL65*$D$30)</f>
        <v/>
      </c>
      <c r="AM91">
        <f>IF($A$30="",0,$B$30*AM65*$D$30)</f>
        <v/>
      </c>
      <c r="AN91">
        <f>IF($A$30="",0,$B$30*AN65*$D$30)</f>
        <v/>
      </c>
      <c r="AO91">
        <f>IF($A$30="",0,$B$30*AO65*$D$30)</f>
        <v/>
      </c>
      <c r="AP91">
        <f>IF($A$30="",0,$B$30*AP65*$D$30)</f>
        <v/>
      </c>
      <c r="AQ91">
        <f>IF($A$30="",0,$B$30*AQ65*$D$30)</f>
        <v/>
      </c>
      <c r="AR91">
        <f>IF($A$30="",0,$B$30*AR65*$D$30)</f>
        <v/>
      </c>
      <c r="AS91">
        <f>IF($A$30="",0,$B$30*AS65*$D$30)</f>
        <v/>
      </c>
      <c r="AT91">
        <f>IF($A$30="",0,$B$30*AT65*$D$30)</f>
        <v/>
      </c>
      <c r="AU91">
        <f>IF($A$30="",0,$B$30*AU65*$D$30)</f>
        <v/>
      </c>
      <c r="AV91">
        <f>IF($A$30="",0,$B$30*AV65*$D$30)</f>
        <v/>
      </c>
      <c r="AW91">
        <f>IF($A$30="",0,$B$30*AW65*$D$30)</f>
        <v/>
      </c>
      <c r="AX91">
        <f>IF($A$30="",0,$B$30*AX65*$D$30)</f>
        <v/>
      </c>
      <c r="AY91">
        <f>IF($A$30="",0,$B$30*AY65*$D$30)</f>
        <v/>
      </c>
      <c r="AZ91">
        <f>IF($A$30="",0,$B$30*AZ65*$D$30)</f>
        <v/>
      </c>
      <c r="BA91">
        <f>IF($A$30="",0,$B$30*BA65*$D$30)</f>
        <v/>
      </c>
      <c r="BB91">
        <f>IF($A$30="",0,$B$30*BB65*$D$30)</f>
        <v/>
      </c>
      <c r="BC91">
        <f>IF($A$30="",0,$B$30*BC65*$D$30)</f>
        <v/>
      </c>
      <c r="BD91">
        <f>IF($A$30="",0,$B$30*BD65*$D$30)</f>
        <v/>
      </c>
      <c r="BE91">
        <f>IF($A$30="",0,$B$30*BE65*$D$30)</f>
        <v/>
      </c>
      <c r="BF91">
        <f>IF($A$30="",0,$B$30*BF65*$D$30)</f>
        <v/>
      </c>
      <c r="BG91">
        <f>IF($A$30="",0,$B$30*BG65*$D$30)</f>
        <v/>
      </c>
      <c r="BH91">
        <f>IF($A$30="",0,$B$30*BH65*$D$30)</f>
        <v/>
      </c>
      <c r="BI91">
        <f>IF($A$30="",0,$B$30*BI65*$D$30)</f>
        <v/>
      </c>
      <c r="BJ91">
        <f>IF($A$30="",0,$B$30*BJ65*$D$30)</f>
        <v/>
      </c>
      <c r="BK91">
        <f>IF($A$30="",0,$B$30*BK65*$D$30)</f>
        <v/>
      </c>
      <c r="BL91">
        <f>IF($A$30="",0,$B$30*BL65*$D$30)</f>
        <v/>
      </c>
      <c r="BM91">
        <f>IF($A$30="",0,$B$30*BM65*$D$30)</f>
        <v/>
      </c>
      <c r="BN91">
        <f>IF($A$30="",0,$B$30*BN65*$D$30)</f>
        <v/>
      </c>
      <c r="BO91">
        <f>IF($A$30="",0,$B$30*BO65*$D$30)</f>
        <v/>
      </c>
      <c r="BP91">
        <f>IF($A$30="",0,$B$30*BP65*$D$30)</f>
        <v/>
      </c>
      <c r="BQ91">
        <f>IF($A$30="",0,$B$30*BQ65*$D$30)</f>
        <v/>
      </c>
      <c r="BR91">
        <f>IF($A$30="",0,$B$30*BR65*$D$30)</f>
        <v/>
      </c>
      <c r="BS91">
        <f>IF($A$30="",0,$B$30*BS65*$D$30)</f>
        <v/>
      </c>
      <c r="BT91">
        <f>IF($A$30="",0,$B$30*BT65*$D$30)</f>
        <v/>
      </c>
      <c r="BU91">
        <f>IF($A$30="",0,$B$30*BU65*$D$30)</f>
        <v/>
      </c>
      <c r="BV91">
        <f>IF($A$30="",0,$B$30*BV65*$D$30)</f>
        <v/>
      </c>
      <c r="BW91">
        <f>IF($A$30="",0,$B$30*BW65*$D$30)</f>
        <v/>
      </c>
      <c r="BX91">
        <f>IF($A$30="",0,$B$30*BX65*$D$30)</f>
        <v/>
      </c>
      <c r="BY91">
        <f>IF($A$30="",0,$B$30*BY65*$D$30)</f>
        <v/>
      </c>
      <c r="BZ91">
        <f>IF($A$30="",0,$B$30*BZ65*$D$30)</f>
        <v/>
      </c>
      <c r="CA91">
        <f>IF($A$30="",0,$B$30*CA65*$D$30)</f>
        <v/>
      </c>
      <c r="CB91">
        <f>IF($A$30="",0,$B$30*CB65*$D$30)</f>
        <v/>
      </c>
      <c r="CC91">
        <f>IF($A$30="",0,$B$30*CC65*$D$30)</f>
        <v/>
      </c>
      <c r="CD91">
        <f>IF($A$30="",0,$B$30*CD65*$D$30)</f>
        <v/>
      </c>
      <c r="CE91">
        <f>IF($A$30="",0,$B$30*CE65*$D$30)</f>
        <v/>
      </c>
      <c r="CF91">
        <f>IF($A$30="",0,$B$30*CF65*$D$30)</f>
        <v/>
      </c>
      <c r="CG91">
        <f>IF($A$30="",0,$B$30*CG65*$D$30)</f>
        <v/>
      </c>
      <c r="CH91">
        <f>IF($A$30="",0,$B$30*CH65*$D$30)</f>
        <v/>
      </c>
      <c r="CI91">
        <f>IF($A$30="",0,$B$30*CI65*$D$30)</f>
        <v/>
      </c>
      <c r="CJ91">
        <f>IF($A$30="",0,$B$30*CJ65*$D$30)</f>
        <v/>
      </c>
      <c r="CK91">
        <f>IF($A$30="",0,$B$30*CK65*$D$30)</f>
        <v/>
      </c>
      <c r="CL91">
        <f>IF($A$30="",0,$B$30*CL65*$D$30)</f>
        <v/>
      </c>
      <c r="CM91">
        <f>IF($A$30="",0,$B$30*CM65*$D$30)</f>
        <v/>
      </c>
      <c r="CN91">
        <f>IF($A$30="",0,$B$30*CN65*$D$30)</f>
        <v/>
      </c>
      <c r="CO91">
        <f>IF($A$30="",0,$B$30*CO65*$D$30)</f>
        <v/>
      </c>
      <c r="CP91">
        <f>IF($A$30="",0,$B$30*CP65*$D$30)</f>
        <v/>
      </c>
      <c r="CQ91">
        <f>IF($A$30="",0,$B$30*CQ65*$D$30)</f>
        <v/>
      </c>
      <c r="CR91">
        <f>IF($A$30="",0,$B$30*CR65*$D$30)</f>
        <v/>
      </c>
      <c r="CS91">
        <f>IF($A$30="",0,$B$30*CS65*$D$30)</f>
        <v/>
      </c>
      <c r="CT91">
        <f>IF($A$30="",0,$B$30*CT65*$D$30)</f>
        <v/>
      </c>
      <c r="CU91">
        <f>IF($A$30="",0,$B$30*CU65*$D$30)</f>
        <v/>
      </c>
      <c r="CV91">
        <f>IF($A$30="",0,$B$30*CV65*$D$30)</f>
        <v/>
      </c>
      <c r="CW91">
        <f>IF($A$30="",0,$B$30*CW65*$D$30)</f>
        <v/>
      </c>
      <c r="CX91">
        <f>IF($A$30="",0,$B$30*CX65*$D$30)</f>
        <v/>
      </c>
      <c r="CY91">
        <f>IF($A$30="",0,$B$30*CY65*$D$30)</f>
        <v/>
      </c>
      <c r="CZ91">
        <f>IF($A$30="",0,$B$30*CZ65*$D$30)</f>
        <v/>
      </c>
      <c r="DA91">
        <f>IF($A$30="",0,$B$30*DA65*$D$30)</f>
        <v/>
      </c>
      <c r="DB91">
        <f>IF($A$30="",0,$B$30*DB65*$D$30)</f>
        <v/>
      </c>
      <c r="DC91">
        <f>IF($A$30="",0,$B$30*DC65*$D$30)</f>
        <v/>
      </c>
      <c r="DD91">
        <f>IF($A$30="",0,$B$30*DD65*$D$30)</f>
        <v/>
      </c>
      <c r="DE91">
        <f>IF($A$30="",0,$B$30*DE65*$D$30)</f>
        <v/>
      </c>
      <c r="DF91">
        <f>IF($A$30="",0,$B$30*DF65*$D$30)</f>
        <v/>
      </c>
      <c r="DG91">
        <f>IF($A$30="",0,$B$30*DG65*$D$30)</f>
        <v/>
      </c>
      <c r="DH91">
        <f>IF($A$30="",0,$B$30*DH65*$D$30)</f>
        <v/>
      </c>
      <c r="DI91">
        <f>IF($A$30="",0,$B$30*DI65*$D$30)</f>
        <v/>
      </c>
      <c r="DJ91">
        <f>IF($A$30="",0,$B$30*DJ65*$D$30)</f>
        <v/>
      </c>
      <c r="DK91">
        <f>IF($A$30="",0,$B$30*DK65*$D$30)</f>
        <v/>
      </c>
    </row>
    <row r="92">
      <c r="S92" s="2" t="inlineStr">
        <is>
          <t>people x curve x curve</t>
        </is>
      </c>
    </row>
    <row r="93">
      <c r="T93">
        <f>IF($A$6="",0,$B$6*T41*T41)</f>
        <v/>
      </c>
      <c r="U93">
        <f>IF($A$6="",0,$B$6*U41*U41)</f>
        <v/>
      </c>
      <c r="V93">
        <f>IF($A$6="",0,$B$6*V41*V41)</f>
        <v/>
      </c>
      <c r="W93">
        <f>IF($A$6="",0,$B$6*W41*W41)</f>
        <v/>
      </c>
      <c r="X93">
        <f>IF($A$6="",0,$B$6*X41*X41)</f>
        <v/>
      </c>
      <c r="Y93">
        <f>IF($A$6="",0,$B$6*Y41*Y41)</f>
        <v/>
      </c>
      <c r="Z93">
        <f>IF($A$6="",0,$B$6*Z41*Z41)</f>
        <v/>
      </c>
      <c r="AA93">
        <f>IF($A$6="",0,$B$6*AA41*AA41)</f>
        <v/>
      </c>
      <c r="AB93">
        <f>IF($A$6="",0,$B$6*AB41*AB41)</f>
        <v/>
      </c>
      <c r="AC93">
        <f>IF($A$6="",0,$B$6*AC41*AC41)</f>
        <v/>
      </c>
      <c r="AD93">
        <f>IF($A$6="",0,$B$6*AD41*AD41)</f>
        <v/>
      </c>
      <c r="AE93">
        <f>IF($A$6="",0,$B$6*AE41*AE41)</f>
        <v/>
      </c>
      <c r="AF93">
        <f>IF($A$6="",0,$B$6*AF41*AF41)</f>
        <v/>
      </c>
      <c r="AG93">
        <f>IF($A$6="",0,$B$6*AG41*AG41)</f>
        <v/>
      </c>
      <c r="AH93">
        <f>IF($A$6="",0,$B$6*AH41*AH41)</f>
        <v/>
      </c>
      <c r="AI93">
        <f>IF($A$6="",0,$B$6*AI41*AI41)</f>
        <v/>
      </c>
      <c r="AJ93">
        <f>IF($A$6="",0,$B$6*AJ41*AJ41)</f>
        <v/>
      </c>
      <c r="AK93">
        <f>IF($A$6="",0,$B$6*AK41*AK41)</f>
        <v/>
      </c>
      <c r="AL93">
        <f>IF($A$6="",0,$B$6*AL41*AL41)</f>
        <v/>
      </c>
      <c r="AM93">
        <f>IF($A$6="",0,$B$6*AM41*AM41)</f>
        <v/>
      </c>
      <c r="AN93">
        <f>IF($A$6="",0,$B$6*AN41*AN41)</f>
        <v/>
      </c>
      <c r="AO93">
        <f>IF($A$6="",0,$B$6*AO41*AO41)</f>
        <v/>
      </c>
      <c r="AP93">
        <f>IF($A$6="",0,$B$6*AP41*AP41)</f>
        <v/>
      </c>
      <c r="AQ93">
        <f>IF($A$6="",0,$B$6*AQ41*AQ41)</f>
        <v/>
      </c>
      <c r="AR93">
        <f>IF($A$6="",0,$B$6*AR41*AR41)</f>
        <v/>
      </c>
      <c r="AS93">
        <f>IF($A$6="",0,$B$6*AS41*AS41)</f>
        <v/>
      </c>
      <c r="AT93">
        <f>IF($A$6="",0,$B$6*AT41*AT41)</f>
        <v/>
      </c>
      <c r="AU93">
        <f>IF($A$6="",0,$B$6*AU41*AU41)</f>
        <v/>
      </c>
      <c r="AV93">
        <f>IF($A$6="",0,$B$6*AV41*AV41)</f>
        <v/>
      </c>
      <c r="AW93">
        <f>IF($A$6="",0,$B$6*AW41*AW41)</f>
        <v/>
      </c>
      <c r="AX93">
        <f>IF($A$6="",0,$B$6*AX41*AX41)</f>
        <v/>
      </c>
      <c r="AY93">
        <f>IF($A$6="",0,$B$6*AY41*AY41)</f>
        <v/>
      </c>
      <c r="AZ93">
        <f>IF($A$6="",0,$B$6*AZ41*AZ41)</f>
        <v/>
      </c>
      <c r="BA93">
        <f>IF($A$6="",0,$B$6*BA41*BA41)</f>
        <v/>
      </c>
      <c r="BB93">
        <f>IF($A$6="",0,$B$6*BB41*BB41)</f>
        <v/>
      </c>
      <c r="BC93">
        <f>IF($A$6="",0,$B$6*BC41*BC41)</f>
        <v/>
      </c>
      <c r="BD93">
        <f>IF($A$6="",0,$B$6*BD41*BD41)</f>
        <v/>
      </c>
      <c r="BE93">
        <f>IF($A$6="",0,$B$6*BE41*BE41)</f>
        <v/>
      </c>
      <c r="BF93">
        <f>IF($A$6="",0,$B$6*BF41*BF41)</f>
        <v/>
      </c>
      <c r="BG93">
        <f>IF($A$6="",0,$B$6*BG41*BG41)</f>
        <v/>
      </c>
      <c r="BH93">
        <f>IF($A$6="",0,$B$6*BH41*BH41)</f>
        <v/>
      </c>
      <c r="BI93">
        <f>IF($A$6="",0,$B$6*BI41*BI41)</f>
        <v/>
      </c>
      <c r="BJ93">
        <f>IF($A$6="",0,$B$6*BJ41*BJ41)</f>
        <v/>
      </c>
      <c r="BK93">
        <f>IF($A$6="",0,$B$6*BK41*BK41)</f>
        <v/>
      </c>
      <c r="BL93">
        <f>IF($A$6="",0,$B$6*BL41*BL41)</f>
        <v/>
      </c>
      <c r="BM93">
        <f>IF($A$6="",0,$B$6*BM41*BM41)</f>
        <v/>
      </c>
      <c r="BN93">
        <f>IF($A$6="",0,$B$6*BN41*BN41)</f>
        <v/>
      </c>
      <c r="BO93">
        <f>IF($A$6="",0,$B$6*BO41*BO41)</f>
        <v/>
      </c>
      <c r="BP93">
        <f>IF($A$6="",0,$B$6*BP41*BP41)</f>
        <v/>
      </c>
      <c r="BQ93">
        <f>IF($A$6="",0,$B$6*BQ41*BQ41)</f>
        <v/>
      </c>
      <c r="BR93">
        <f>IF($A$6="",0,$B$6*BR41*BR41)</f>
        <v/>
      </c>
      <c r="BS93">
        <f>IF($A$6="",0,$B$6*BS41*BS41)</f>
        <v/>
      </c>
      <c r="BT93">
        <f>IF($A$6="",0,$B$6*BT41*BT41)</f>
        <v/>
      </c>
      <c r="BU93">
        <f>IF($A$6="",0,$B$6*BU41*BU41)</f>
        <v/>
      </c>
      <c r="BV93">
        <f>IF($A$6="",0,$B$6*BV41*BV41)</f>
        <v/>
      </c>
      <c r="BW93">
        <f>IF($A$6="",0,$B$6*BW41*BW41)</f>
        <v/>
      </c>
      <c r="BX93">
        <f>IF($A$6="",0,$B$6*BX41*BX41)</f>
        <v/>
      </c>
      <c r="BY93">
        <f>IF($A$6="",0,$B$6*BY41*BY41)</f>
        <v/>
      </c>
      <c r="BZ93">
        <f>IF($A$6="",0,$B$6*BZ41*BZ41)</f>
        <v/>
      </c>
      <c r="CA93">
        <f>IF($A$6="",0,$B$6*CA41*CA41)</f>
        <v/>
      </c>
      <c r="CB93">
        <f>IF($A$6="",0,$B$6*CB41*CB41)</f>
        <v/>
      </c>
      <c r="CC93">
        <f>IF($A$6="",0,$B$6*CC41*CC41)</f>
        <v/>
      </c>
      <c r="CD93">
        <f>IF($A$6="",0,$B$6*CD41*CD41)</f>
        <v/>
      </c>
      <c r="CE93">
        <f>IF($A$6="",0,$B$6*CE41*CE41)</f>
        <v/>
      </c>
      <c r="CF93">
        <f>IF($A$6="",0,$B$6*CF41*CF41)</f>
        <v/>
      </c>
      <c r="CG93">
        <f>IF($A$6="",0,$B$6*CG41*CG41)</f>
        <v/>
      </c>
      <c r="CH93">
        <f>IF($A$6="",0,$B$6*CH41*CH41)</f>
        <v/>
      </c>
      <c r="CI93">
        <f>IF($A$6="",0,$B$6*CI41*CI41)</f>
        <v/>
      </c>
      <c r="CJ93">
        <f>IF($A$6="",0,$B$6*CJ41*CJ41)</f>
        <v/>
      </c>
      <c r="CK93">
        <f>IF($A$6="",0,$B$6*CK41*CK41)</f>
        <v/>
      </c>
      <c r="CL93">
        <f>IF($A$6="",0,$B$6*CL41*CL41)</f>
        <v/>
      </c>
      <c r="CM93">
        <f>IF($A$6="",0,$B$6*CM41*CM41)</f>
        <v/>
      </c>
      <c r="CN93">
        <f>IF($A$6="",0,$B$6*CN41*CN41)</f>
        <v/>
      </c>
      <c r="CO93">
        <f>IF($A$6="",0,$B$6*CO41*CO41)</f>
        <v/>
      </c>
      <c r="CP93">
        <f>IF($A$6="",0,$B$6*CP41*CP41)</f>
        <v/>
      </c>
      <c r="CQ93">
        <f>IF($A$6="",0,$B$6*CQ41*CQ41)</f>
        <v/>
      </c>
      <c r="CR93">
        <f>IF($A$6="",0,$B$6*CR41*CR41)</f>
        <v/>
      </c>
      <c r="CS93">
        <f>IF($A$6="",0,$B$6*CS41*CS41)</f>
        <v/>
      </c>
      <c r="CT93">
        <f>IF($A$6="",0,$B$6*CT41*CT41)</f>
        <v/>
      </c>
      <c r="CU93">
        <f>IF($A$6="",0,$B$6*CU41*CU41)</f>
        <v/>
      </c>
      <c r="CV93">
        <f>IF($A$6="",0,$B$6*CV41*CV41)</f>
        <v/>
      </c>
      <c r="CW93">
        <f>IF($A$6="",0,$B$6*CW41*CW41)</f>
        <v/>
      </c>
      <c r="CX93">
        <f>IF($A$6="",0,$B$6*CX41*CX41)</f>
        <v/>
      </c>
      <c r="CY93">
        <f>IF($A$6="",0,$B$6*CY41*CY41)</f>
        <v/>
      </c>
      <c r="CZ93">
        <f>IF($A$6="",0,$B$6*CZ41*CZ41)</f>
        <v/>
      </c>
      <c r="DA93">
        <f>IF($A$6="",0,$B$6*DA41*DA41)</f>
        <v/>
      </c>
      <c r="DB93">
        <f>IF($A$6="",0,$B$6*DB41*DB41)</f>
        <v/>
      </c>
      <c r="DC93">
        <f>IF($A$6="",0,$B$6*DC41*DC41)</f>
        <v/>
      </c>
      <c r="DD93">
        <f>IF($A$6="",0,$B$6*DD41*DD41)</f>
        <v/>
      </c>
      <c r="DE93">
        <f>IF($A$6="",0,$B$6*DE41*DE41)</f>
        <v/>
      </c>
      <c r="DF93">
        <f>IF($A$6="",0,$B$6*DF41*DF41)</f>
        <v/>
      </c>
      <c r="DG93">
        <f>IF($A$6="",0,$B$6*DG41*DG41)</f>
        <v/>
      </c>
      <c r="DH93">
        <f>IF($A$6="",0,$B$6*DH41*DH41)</f>
        <v/>
      </c>
      <c r="DI93">
        <f>IF($A$6="",0,$B$6*DI41*DI41)</f>
        <v/>
      </c>
      <c r="DJ93">
        <f>IF($A$6="",0,$B$6*DJ41*DJ41)</f>
        <v/>
      </c>
      <c r="DK93">
        <f>IF($A$6="",0,$B$6*DK41*DK41)</f>
        <v/>
      </c>
    </row>
    <row r="94">
      <c r="T94">
        <f>IF($A$7="",0,$B$7*T42*T42)</f>
        <v/>
      </c>
      <c r="U94">
        <f>IF($A$7="",0,$B$7*U42*U42)</f>
        <v/>
      </c>
      <c r="V94">
        <f>IF($A$7="",0,$B$7*V42*V42)</f>
        <v/>
      </c>
      <c r="W94">
        <f>IF($A$7="",0,$B$7*W42*W42)</f>
        <v/>
      </c>
      <c r="X94">
        <f>IF($A$7="",0,$B$7*X42*X42)</f>
        <v/>
      </c>
      <c r="Y94">
        <f>IF($A$7="",0,$B$7*Y42*Y42)</f>
        <v/>
      </c>
      <c r="Z94">
        <f>IF($A$7="",0,$B$7*Z42*Z42)</f>
        <v/>
      </c>
      <c r="AA94">
        <f>IF($A$7="",0,$B$7*AA42*AA42)</f>
        <v/>
      </c>
      <c r="AB94">
        <f>IF($A$7="",0,$B$7*AB42*AB42)</f>
        <v/>
      </c>
      <c r="AC94">
        <f>IF($A$7="",0,$B$7*AC42*AC42)</f>
        <v/>
      </c>
      <c r="AD94">
        <f>IF($A$7="",0,$B$7*AD42*AD42)</f>
        <v/>
      </c>
      <c r="AE94">
        <f>IF($A$7="",0,$B$7*AE42*AE42)</f>
        <v/>
      </c>
      <c r="AF94">
        <f>IF($A$7="",0,$B$7*AF42*AF42)</f>
        <v/>
      </c>
      <c r="AG94">
        <f>IF($A$7="",0,$B$7*AG42*AG42)</f>
        <v/>
      </c>
      <c r="AH94">
        <f>IF($A$7="",0,$B$7*AH42*AH42)</f>
        <v/>
      </c>
      <c r="AI94">
        <f>IF($A$7="",0,$B$7*AI42*AI42)</f>
        <v/>
      </c>
      <c r="AJ94">
        <f>IF($A$7="",0,$B$7*AJ42*AJ42)</f>
        <v/>
      </c>
      <c r="AK94">
        <f>IF($A$7="",0,$B$7*AK42*AK42)</f>
        <v/>
      </c>
      <c r="AL94">
        <f>IF($A$7="",0,$B$7*AL42*AL42)</f>
        <v/>
      </c>
      <c r="AM94">
        <f>IF($A$7="",0,$B$7*AM42*AM42)</f>
        <v/>
      </c>
      <c r="AN94">
        <f>IF($A$7="",0,$B$7*AN42*AN42)</f>
        <v/>
      </c>
      <c r="AO94">
        <f>IF($A$7="",0,$B$7*AO42*AO42)</f>
        <v/>
      </c>
      <c r="AP94">
        <f>IF($A$7="",0,$B$7*AP42*AP42)</f>
        <v/>
      </c>
      <c r="AQ94">
        <f>IF($A$7="",0,$B$7*AQ42*AQ42)</f>
        <v/>
      </c>
      <c r="AR94">
        <f>IF($A$7="",0,$B$7*AR42*AR42)</f>
        <v/>
      </c>
      <c r="AS94">
        <f>IF($A$7="",0,$B$7*AS42*AS42)</f>
        <v/>
      </c>
      <c r="AT94">
        <f>IF($A$7="",0,$B$7*AT42*AT42)</f>
        <v/>
      </c>
      <c r="AU94">
        <f>IF($A$7="",0,$B$7*AU42*AU42)</f>
        <v/>
      </c>
      <c r="AV94">
        <f>IF($A$7="",0,$B$7*AV42*AV42)</f>
        <v/>
      </c>
      <c r="AW94">
        <f>IF($A$7="",0,$B$7*AW42*AW42)</f>
        <v/>
      </c>
      <c r="AX94">
        <f>IF($A$7="",0,$B$7*AX42*AX42)</f>
        <v/>
      </c>
      <c r="AY94">
        <f>IF($A$7="",0,$B$7*AY42*AY42)</f>
        <v/>
      </c>
      <c r="AZ94">
        <f>IF($A$7="",0,$B$7*AZ42*AZ42)</f>
        <v/>
      </c>
      <c r="BA94">
        <f>IF($A$7="",0,$B$7*BA42*BA42)</f>
        <v/>
      </c>
      <c r="BB94">
        <f>IF($A$7="",0,$B$7*BB42*BB42)</f>
        <v/>
      </c>
      <c r="BC94">
        <f>IF($A$7="",0,$B$7*BC42*BC42)</f>
        <v/>
      </c>
      <c r="BD94">
        <f>IF($A$7="",0,$B$7*BD42*BD42)</f>
        <v/>
      </c>
      <c r="BE94">
        <f>IF($A$7="",0,$B$7*BE42*BE42)</f>
        <v/>
      </c>
      <c r="BF94">
        <f>IF($A$7="",0,$B$7*BF42*BF42)</f>
        <v/>
      </c>
      <c r="BG94">
        <f>IF($A$7="",0,$B$7*BG42*BG42)</f>
        <v/>
      </c>
      <c r="BH94">
        <f>IF($A$7="",0,$B$7*BH42*BH42)</f>
        <v/>
      </c>
      <c r="BI94">
        <f>IF($A$7="",0,$B$7*BI42*BI42)</f>
        <v/>
      </c>
      <c r="BJ94">
        <f>IF($A$7="",0,$B$7*BJ42*BJ42)</f>
        <v/>
      </c>
      <c r="BK94">
        <f>IF($A$7="",0,$B$7*BK42*BK42)</f>
        <v/>
      </c>
      <c r="BL94">
        <f>IF($A$7="",0,$B$7*BL42*BL42)</f>
        <v/>
      </c>
      <c r="BM94">
        <f>IF($A$7="",0,$B$7*BM42*BM42)</f>
        <v/>
      </c>
      <c r="BN94">
        <f>IF($A$7="",0,$B$7*BN42*BN42)</f>
        <v/>
      </c>
      <c r="BO94">
        <f>IF($A$7="",0,$B$7*BO42*BO42)</f>
        <v/>
      </c>
      <c r="BP94">
        <f>IF($A$7="",0,$B$7*BP42*BP42)</f>
        <v/>
      </c>
      <c r="BQ94">
        <f>IF($A$7="",0,$B$7*BQ42*BQ42)</f>
        <v/>
      </c>
      <c r="BR94">
        <f>IF($A$7="",0,$B$7*BR42*BR42)</f>
        <v/>
      </c>
      <c r="BS94">
        <f>IF($A$7="",0,$B$7*BS42*BS42)</f>
        <v/>
      </c>
      <c r="BT94">
        <f>IF($A$7="",0,$B$7*BT42*BT42)</f>
        <v/>
      </c>
      <c r="BU94">
        <f>IF($A$7="",0,$B$7*BU42*BU42)</f>
        <v/>
      </c>
      <c r="BV94">
        <f>IF($A$7="",0,$B$7*BV42*BV42)</f>
        <v/>
      </c>
      <c r="BW94">
        <f>IF($A$7="",0,$B$7*BW42*BW42)</f>
        <v/>
      </c>
      <c r="BX94">
        <f>IF($A$7="",0,$B$7*BX42*BX42)</f>
        <v/>
      </c>
      <c r="BY94">
        <f>IF($A$7="",0,$B$7*BY42*BY42)</f>
        <v/>
      </c>
      <c r="BZ94">
        <f>IF($A$7="",0,$B$7*BZ42*BZ42)</f>
        <v/>
      </c>
      <c r="CA94">
        <f>IF($A$7="",0,$B$7*CA42*CA42)</f>
        <v/>
      </c>
      <c r="CB94">
        <f>IF($A$7="",0,$B$7*CB42*CB42)</f>
        <v/>
      </c>
      <c r="CC94">
        <f>IF($A$7="",0,$B$7*CC42*CC42)</f>
        <v/>
      </c>
      <c r="CD94">
        <f>IF($A$7="",0,$B$7*CD42*CD42)</f>
        <v/>
      </c>
      <c r="CE94">
        <f>IF($A$7="",0,$B$7*CE42*CE42)</f>
        <v/>
      </c>
      <c r="CF94">
        <f>IF($A$7="",0,$B$7*CF42*CF42)</f>
        <v/>
      </c>
      <c r="CG94">
        <f>IF($A$7="",0,$B$7*CG42*CG42)</f>
        <v/>
      </c>
      <c r="CH94">
        <f>IF($A$7="",0,$B$7*CH42*CH42)</f>
        <v/>
      </c>
      <c r="CI94">
        <f>IF($A$7="",0,$B$7*CI42*CI42)</f>
        <v/>
      </c>
      <c r="CJ94">
        <f>IF($A$7="",0,$B$7*CJ42*CJ42)</f>
        <v/>
      </c>
      <c r="CK94">
        <f>IF($A$7="",0,$B$7*CK42*CK42)</f>
        <v/>
      </c>
      <c r="CL94">
        <f>IF($A$7="",0,$B$7*CL42*CL42)</f>
        <v/>
      </c>
      <c r="CM94">
        <f>IF($A$7="",0,$B$7*CM42*CM42)</f>
        <v/>
      </c>
      <c r="CN94">
        <f>IF($A$7="",0,$B$7*CN42*CN42)</f>
        <v/>
      </c>
      <c r="CO94">
        <f>IF($A$7="",0,$B$7*CO42*CO42)</f>
        <v/>
      </c>
      <c r="CP94">
        <f>IF($A$7="",0,$B$7*CP42*CP42)</f>
        <v/>
      </c>
      <c r="CQ94">
        <f>IF($A$7="",0,$B$7*CQ42*CQ42)</f>
        <v/>
      </c>
      <c r="CR94">
        <f>IF($A$7="",0,$B$7*CR42*CR42)</f>
        <v/>
      </c>
      <c r="CS94">
        <f>IF($A$7="",0,$B$7*CS42*CS42)</f>
        <v/>
      </c>
      <c r="CT94">
        <f>IF($A$7="",0,$B$7*CT42*CT42)</f>
        <v/>
      </c>
      <c r="CU94">
        <f>IF($A$7="",0,$B$7*CU42*CU42)</f>
        <v/>
      </c>
      <c r="CV94">
        <f>IF($A$7="",0,$B$7*CV42*CV42)</f>
        <v/>
      </c>
      <c r="CW94">
        <f>IF($A$7="",0,$B$7*CW42*CW42)</f>
        <v/>
      </c>
      <c r="CX94">
        <f>IF($A$7="",0,$B$7*CX42*CX42)</f>
        <v/>
      </c>
      <c r="CY94">
        <f>IF($A$7="",0,$B$7*CY42*CY42)</f>
        <v/>
      </c>
      <c r="CZ94">
        <f>IF($A$7="",0,$B$7*CZ42*CZ42)</f>
        <v/>
      </c>
      <c r="DA94">
        <f>IF($A$7="",0,$B$7*DA42*DA42)</f>
        <v/>
      </c>
      <c r="DB94">
        <f>IF($A$7="",0,$B$7*DB42*DB42)</f>
        <v/>
      </c>
      <c r="DC94">
        <f>IF($A$7="",0,$B$7*DC42*DC42)</f>
        <v/>
      </c>
      <c r="DD94">
        <f>IF($A$7="",0,$B$7*DD42*DD42)</f>
        <v/>
      </c>
      <c r="DE94">
        <f>IF($A$7="",0,$B$7*DE42*DE42)</f>
        <v/>
      </c>
      <c r="DF94">
        <f>IF($A$7="",0,$B$7*DF42*DF42)</f>
        <v/>
      </c>
      <c r="DG94">
        <f>IF($A$7="",0,$B$7*DG42*DG42)</f>
        <v/>
      </c>
      <c r="DH94">
        <f>IF($A$7="",0,$B$7*DH42*DH42)</f>
        <v/>
      </c>
      <c r="DI94">
        <f>IF($A$7="",0,$B$7*DI42*DI42)</f>
        <v/>
      </c>
      <c r="DJ94">
        <f>IF($A$7="",0,$B$7*DJ42*DJ42)</f>
        <v/>
      </c>
      <c r="DK94">
        <f>IF($A$7="",0,$B$7*DK42*DK42)</f>
        <v/>
      </c>
    </row>
    <row r="95">
      <c r="T95">
        <f>IF($A$8="",0,$B$8*T43*T43)</f>
        <v/>
      </c>
      <c r="U95">
        <f>IF($A$8="",0,$B$8*U43*U43)</f>
        <v/>
      </c>
      <c r="V95">
        <f>IF($A$8="",0,$B$8*V43*V43)</f>
        <v/>
      </c>
      <c r="W95">
        <f>IF($A$8="",0,$B$8*W43*W43)</f>
        <v/>
      </c>
      <c r="X95">
        <f>IF($A$8="",0,$B$8*X43*X43)</f>
        <v/>
      </c>
      <c r="Y95">
        <f>IF($A$8="",0,$B$8*Y43*Y43)</f>
        <v/>
      </c>
      <c r="Z95">
        <f>IF($A$8="",0,$B$8*Z43*Z43)</f>
        <v/>
      </c>
      <c r="AA95">
        <f>IF($A$8="",0,$B$8*AA43*AA43)</f>
        <v/>
      </c>
      <c r="AB95">
        <f>IF($A$8="",0,$B$8*AB43*AB43)</f>
        <v/>
      </c>
      <c r="AC95">
        <f>IF($A$8="",0,$B$8*AC43*AC43)</f>
        <v/>
      </c>
      <c r="AD95">
        <f>IF($A$8="",0,$B$8*AD43*AD43)</f>
        <v/>
      </c>
      <c r="AE95">
        <f>IF($A$8="",0,$B$8*AE43*AE43)</f>
        <v/>
      </c>
      <c r="AF95">
        <f>IF($A$8="",0,$B$8*AF43*AF43)</f>
        <v/>
      </c>
      <c r="AG95">
        <f>IF($A$8="",0,$B$8*AG43*AG43)</f>
        <v/>
      </c>
      <c r="AH95">
        <f>IF($A$8="",0,$B$8*AH43*AH43)</f>
        <v/>
      </c>
      <c r="AI95">
        <f>IF($A$8="",0,$B$8*AI43*AI43)</f>
        <v/>
      </c>
      <c r="AJ95">
        <f>IF($A$8="",0,$B$8*AJ43*AJ43)</f>
        <v/>
      </c>
      <c r="AK95">
        <f>IF($A$8="",0,$B$8*AK43*AK43)</f>
        <v/>
      </c>
      <c r="AL95">
        <f>IF($A$8="",0,$B$8*AL43*AL43)</f>
        <v/>
      </c>
      <c r="AM95">
        <f>IF($A$8="",0,$B$8*AM43*AM43)</f>
        <v/>
      </c>
      <c r="AN95">
        <f>IF($A$8="",0,$B$8*AN43*AN43)</f>
        <v/>
      </c>
      <c r="AO95">
        <f>IF($A$8="",0,$B$8*AO43*AO43)</f>
        <v/>
      </c>
      <c r="AP95">
        <f>IF($A$8="",0,$B$8*AP43*AP43)</f>
        <v/>
      </c>
      <c r="AQ95">
        <f>IF($A$8="",0,$B$8*AQ43*AQ43)</f>
        <v/>
      </c>
      <c r="AR95">
        <f>IF($A$8="",0,$B$8*AR43*AR43)</f>
        <v/>
      </c>
      <c r="AS95">
        <f>IF($A$8="",0,$B$8*AS43*AS43)</f>
        <v/>
      </c>
      <c r="AT95">
        <f>IF($A$8="",0,$B$8*AT43*AT43)</f>
        <v/>
      </c>
      <c r="AU95">
        <f>IF($A$8="",0,$B$8*AU43*AU43)</f>
        <v/>
      </c>
      <c r="AV95">
        <f>IF($A$8="",0,$B$8*AV43*AV43)</f>
        <v/>
      </c>
      <c r="AW95">
        <f>IF($A$8="",0,$B$8*AW43*AW43)</f>
        <v/>
      </c>
      <c r="AX95">
        <f>IF($A$8="",0,$B$8*AX43*AX43)</f>
        <v/>
      </c>
      <c r="AY95">
        <f>IF($A$8="",0,$B$8*AY43*AY43)</f>
        <v/>
      </c>
      <c r="AZ95">
        <f>IF($A$8="",0,$B$8*AZ43*AZ43)</f>
        <v/>
      </c>
      <c r="BA95">
        <f>IF($A$8="",0,$B$8*BA43*BA43)</f>
        <v/>
      </c>
      <c r="BB95">
        <f>IF($A$8="",0,$B$8*BB43*BB43)</f>
        <v/>
      </c>
      <c r="BC95">
        <f>IF($A$8="",0,$B$8*BC43*BC43)</f>
        <v/>
      </c>
      <c r="BD95">
        <f>IF($A$8="",0,$B$8*BD43*BD43)</f>
        <v/>
      </c>
      <c r="BE95">
        <f>IF($A$8="",0,$B$8*BE43*BE43)</f>
        <v/>
      </c>
      <c r="BF95">
        <f>IF($A$8="",0,$B$8*BF43*BF43)</f>
        <v/>
      </c>
      <c r="BG95">
        <f>IF($A$8="",0,$B$8*BG43*BG43)</f>
        <v/>
      </c>
      <c r="BH95">
        <f>IF($A$8="",0,$B$8*BH43*BH43)</f>
        <v/>
      </c>
      <c r="BI95">
        <f>IF($A$8="",0,$B$8*BI43*BI43)</f>
        <v/>
      </c>
      <c r="BJ95">
        <f>IF($A$8="",0,$B$8*BJ43*BJ43)</f>
        <v/>
      </c>
      <c r="BK95">
        <f>IF($A$8="",0,$B$8*BK43*BK43)</f>
        <v/>
      </c>
      <c r="BL95">
        <f>IF($A$8="",0,$B$8*BL43*BL43)</f>
        <v/>
      </c>
      <c r="BM95">
        <f>IF($A$8="",0,$B$8*BM43*BM43)</f>
        <v/>
      </c>
      <c r="BN95">
        <f>IF($A$8="",0,$B$8*BN43*BN43)</f>
        <v/>
      </c>
      <c r="BO95">
        <f>IF($A$8="",0,$B$8*BO43*BO43)</f>
        <v/>
      </c>
      <c r="BP95">
        <f>IF($A$8="",0,$B$8*BP43*BP43)</f>
        <v/>
      </c>
      <c r="BQ95">
        <f>IF($A$8="",0,$B$8*BQ43*BQ43)</f>
        <v/>
      </c>
      <c r="BR95">
        <f>IF($A$8="",0,$B$8*BR43*BR43)</f>
        <v/>
      </c>
      <c r="BS95">
        <f>IF($A$8="",0,$B$8*BS43*BS43)</f>
        <v/>
      </c>
      <c r="BT95">
        <f>IF($A$8="",0,$B$8*BT43*BT43)</f>
        <v/>
      </c>
      <c r="BU95">
        <f>IF($A$8="",0,$B$8*BU43*BU43)</f>
        <v/>
      </c>
      <c r="BV95">
        <f>IF($A$8="",0,$B$8*BV43*BV43)</f>
        <v/>
      </c>
      <c r="BW95">
        <f>IF($A$8="",0,$B$8*BW43*BW43)</f>
        <v/>
      </c>
      <c r="BX95">
        <f>IF($A$8="",0,$B$8*BX43*BX43)</f>
        <v/>
      </c>
      <c r="BY95">
        <f>IF($A$8="",0,$B$8*BY43*BY43)</f>
        <v/>
      </c>
      <c r="BZ95">
        <f>IF($A$8="",0,$B$8*BZ43*BZ43)</f>
        <v/>
      </c>
      <c r="CA95">
        <f>IF($A$8="",0,$B$8*CA43*CA43)</f>
        <v/>
      </c>
      <c r="CB95">
        <f>IF($A$8="",0,$B$8*CB43*CB43)</f>
        <v/>
      </c>
      <c r="CC95">
        <f>IF($A$8="",0,$B$8*CC43*CC43)</f>
        <v/>
      </c>
      <c r="CD95">
        <f>IF($A$8="",0,$B$8*CD43*CD43)</f>
        <v/>
      </c>
      <c r="CE95">
        <f>IF($A$8="",0,$B$8*CE43*CE43)</f>
        <v/>
      </c>
      <c r="CF95">
        <f>IF($A$8="",0,$B$8*CF43*CF43)</f>
        <v/>
      </c>
      <c r="CG95">
        <f>IF($A$8="",0,$B$8*CG43*CG43)</f>
        <v/>
      </c>
      <c r="CH95">
        <f>IF($A$8="",0,$B$8*CH43*CH43)</f>
        <v/>
      </c>
      <c r="CI95">
        <f>IF($A$8="",0,$B$8*CI43*CI43)</f>
        <v/>
      </c>
      <c r="CJ95">
        <f>IF($A$8="",0,$B$8*CJ43*CJ43)</f>
        <v/>
      </c>
      <c r="CK95">
        <f>IF($A$8="",0,$B$8*CK43*CK43)</f>
        <v/>
      </c>
      <c r="CL95">
        <f>IF($A$8="",0,$B$8*CL43*CL43)</f>
        <v/>
      </c>
      <c r="CM95">
        <f>IF($A$8="",0,$B$8*CM43*CM43)</f>
        <v/>
      </c>
      <c r="CN95">
        <f>IF($A$8="",0,$B$8*CN43*CN43)</f>
        <v/>
      </c>
      <c r="CO95">
        <f>IF($A$8="",0,$B$8*CO43*CO43)</f>
        <v/>
      </c>
      <c r="CP95">
        <f>IF($A$8="",0,$B$8*CP43*CP43)</f>
        <v/>
      </c>
      <c r="CQ95">
        <f>IF($A$8="",0,$B$8*CQ43*CQ43)</f>
        <v/>
      </c>
      <c r="CR95">
        <f>IF($A$8="",0,$B$8*CR43*CR43)</f>
        <v/>
      </c>
      <c r="CS95">
        <f>IF($A$8="",0,$B$8*CS43*CS43)</f>
        <v/>
      </c>
      <c r="CT95">
        <f>IF($A$8="",0,$B$8*CT43*CT43)</f>
        <v/>
      </c>
      <c r="CU95">
        <f>IF($A$8="",0,$B$8*CU43*CU43)</f>
        <v/>
      </c>
      <c r="CV95">
        <f>IF($A$8="",0,$B$8*CV43*CV43)</f>
        <v/>
      </c>
      <c r="CW95">
        <f>IF($A$8="",0,$B$8*CW43*CW43)</f>
        <v/>
      </c>
      <c r="CX95">
        <f>IF($A$8="",0,$B$8*CX43*CX43)</f>
        <v/>
      </c>
      <c r="CY95">
        <f>IF($A$8="",0,$B$8*CY43*CY43)</f>
        <v/>
      </c>
      <c r="CZ95">
        <f>IF($A$8="",0,$B$8*CZ43*CZ43)</f>
        <v/>
      </c>
      <c r="DA95">
        <f>IF($A$8="",0,$B$8*DA43*DA43)</f>
        <v/>
      </c>
      <c r="DB95">
        <f>IF($A$8="",0,$B$8*DB43*DB43)</f>
        <v/>
      </c>
      <c r="DC95">
        <f>IF($A$8="",0,$B$8*DC43*DC43)</f>
        <v/>
      </c>
      <c r="DD95">
        <f>IF($A$8="",0,$B$8*DD43*DD43)</f>
        <v/>
      </c>
      <c r="DE95">
        <f>IF($A$8="",0,$B$8*DE43*DE43)</f>
        <v/>
      </c>
      <c r="DF95">
        <f>IF($A$8="",0,$B$8*DF43*DF43)</f>
        <v/>
      </c>
      <c r="DG95">
        <f>IF($A$8="",0,$B$8*DG43*DG43)</f>
        <v/>
      </c>
      <c r="DH95">
        <f>IF($A$8="",0,$B$8*DH43*DH43)</f>
        <v/>
      </c>
      <c r="DI95">
        <f>IF($A$8="",0,$B$8*DI43*DI43)</f>
        <v/>
      </c>
      <c r="DJ95">
        <f>IF($A$8="",0,$B$8*DJ43*DJ43)</f>
        <v/>
      </c>
      <c r="DK95">
        <f>IF($A$8="",0,$B$8*DK43*DK43)</f>
        <v/>
      </c>
    </row>
    <row r="96">
      <c r="T96">
        <f>IF($A$9="",0,$B$9*T44*T44)</f>
        <v/>
      </c>
      <c r="U96">
        <f>IF($A$9="",0,$B$9*U44*U44)</f>
        <v/>
      </c>
      <c r="V96">
        <f>IF($A$9="",0,$B$9*V44*V44)</f>
        <v/>
      </c>
      <c r="W96">
        <f>IF($A$9="",0,$B$9*W44*W44)</f>
        <v/>
      </c>
      <c r="X96">
        <f>IF($A$9="",0,$B$9*X44*X44)</f>
        <v/>
      </c>
      <c r="Y96">
        <f>IF($A$9="",0,$B$9*Y44*Y44)</f>
        <v/>
      </c>
      <c r="Z96">
        <f>IF($A$9="",0,$B$9*Z44*Z44)</f>
        <v/>
      </c>
      <c r="AA96">
        <f>IF($A$9="",0,$B$9*AA44*AA44)</f>
        <v/>
      </c>
      <c r="AB96">
        <f>IF($A$9="",0,$B$9*AB44*AB44)</f>
        <v/>
      </c>
      <c r="AC96">
        <f>IF($A$9="",0,$B$9*AC44*AC44)</f>
        <v/>
      </c>
      <c r="AD96">
        <f>IF($A$9="",0,$B$9*AD44*AD44)</f>
        <v/>
      </c>
      <c r="AE96">
        <f>IF($A$9="",0,$B$9*AE44*AE44)</f>
        <v/>
      </c>
      <c r="AF96">
        <f>IF($A$9="",0,$B$9*AF44*AF44)</f>
        <v/>
      </c>
      <c r="AG96">
        <f>IF($A$9="",0,$B$9*AG44*AG44)</f>
        <v/>
      </c>
      <c r="AH96">
        <f>IF($A$9="",0,$B$9*AH44*AH44)</f>
        <v/>
      </c>
      <c r="AI96">
        <f>IF($A$9="",0,$B$9*AI44*AI44)</f>
        <v/>
      </c>
      <c r="AJ96">
        <f>IF($A$9="",0,$B$9*AJ44*AJ44)</f>
        <v/>
      </c>
      <c r="AK96">
        <f>IF($A$9="",0,$B$9*AK44*AK44)</f>
        <v/>
      </c>
      <c r="AL96">
        <f>IF($A$9="",0,$B$9*AL44*AL44)</f>
        <v/>
      </c>
      <c r="AM96">
        <f>IF($A$9="",0,$B$9*AM44*AM44)</f>
        <v/>
      </c>
      <c r="AN96">
        <f>IF($A$9="",0,$B$9*AN44*AN44)</f>
        <v/>
      </c>
      <c r="AO96">
        <f>IF($A$9="",0,$B$9*AO44*AO44)</f>
        <v/>
      </c>
      <c r="AP96">
        <f>IF($A$9="",0,$B$9*AP44*AP44)</f>
        <v/>
      </c>
      <c r="AQ96">
        <f>IF($A$9="",0,$B$9*AQ44*AQ44)</f>
        <v/>
      </c>
      <c r="AR96">
        <f>IF($A$9="",0,$B$9*AR44*AR44)</f>
        <v/>
      </c>
      <c r="AS96">
        <f>IF($A$9="",0,$B$9*AS44*AS44)</f>
        <v/>
      </c>
      <c r="AT96">
        <f>IF($A$9="",0,$B$9*AT44*AT44)</f>
        <v/>
      </c>
      <c r="AU96">
        <f>IF($A$9="",0,$B$9*AU44*AU44)</f>
        <v/>
      </c>
      <c r="AV96">
        <f>IF($A$9="",0,$B$9*AV44*AV44)</f>
        <v/>
      </c>
      <c r="AW96">
        <f>IF($A$9="",0,$B$9*AW44*AW44)</f>
        <v/>
      </c>
      <c r="AX96">
        <f>IF($A$9="",0,$B$9*AX44*AX44)</f>
        <v/>
      </c>
      <c r="AY96">
        <f>IF($A$9="",0,$B$9*AY44*AY44)</f>
        <v/>
      </c>
      <c r="AZ96">
        <f>IF($A$9="",0,$B$9*AZ44*AZ44)</f>
        <v/>
      </c>
      <c r="BA96">
        <f>IF($A$9="",0,$B$9*BA44*BA44)</f>
        <v/>
      </c>
      <c r="BB96">
        <f>IF($A$9="",0,$B$9*BB44*BB44)</f>
        <v/>
      </c>
      <c r="BC96">
        <f>IF($A$9="",0,$B$9*BC44*BC44)</f>
        <v/>
      </c>
      <c r="BD96">
        <f>IF($A$9="",0,$B$9*BD44*BD44)</f>
        <v/>
      </c>
      <c r="BE96">
        <f>IF($A$9="",0,$B$9*BE44*BE44)</f>
        <v/>
      </c>
      <c r="BF96">
        <f>IF($A$9="",0,$B$9*BF44*BF44)</f>
        <v/>
      </c>
      <c r="BG96">
        <f>IF($A$9="",0,$B$9*BG44*BG44)</f>
        <v/>
      </c>
      <c r="BH96">
        <f>IF($A$9="",0,$B$9*BH44*BH44)</f>
        <v/>
      </c>
      <c r="BI96">
        <f>IF($A$9="",0,$B$9*BI44*BI44)</f>
        <v/>
      </c>
      <c r="BJ96">
        <f>IF($A$9="",0,$B$9*BJ44*BJ44)</f>
        <v/>
      </c>
      <c r="BK96">
        <f>IF($A$9="",0,$B$9*BK44*BK44)</f>
        <v/>
      </c>
      <c r="BL96">
        <f>IF($A$9="",0,$B$9*BL44*BL44)</f>
        <v/>
      </c>
      <c r="BM96">
        <f>IF($A$9="",0,$B$9*BM44*BM44)</f>
        <v/>
      </c>
      <c r="BN96">
        <f>IF($A$9="",0,$B$9*BN44*BN44)</f>
        <v/>
      </c>
      <c r="BO96">
        <f>IF($A$9="",0,$B$9*BO44*BO44)</f>
        <v/>
      </c>
      <c r="BP96">
        <f>IF($A$9="",0,$B$9*BP44*BP44)</f>
        <v/>
      </c>
      <c r="BQ96">
        <f>IF($A$9="",0,$B$9*BQ44*BQ44)</f>
        <v/>
      </c>
      <c r="BR96">
        <f>IF($A$9="",0,$B$9*BR44*BR44)</f>
        <v/>
      </c>
      <c r="BS96">
        <f>IF($A$9="",0,$B$9*BS44*BS44)</f>
        <v/>
      </c>
      <c r="BT96">
        <f>IF($A$9="",0,$B$9*BT44*BT44)</f>
        <v/>
      </c>
      <c r="BU96">
        <f>IF($A$9="",0,$B$9*BU44*BU44)</f>
        <v/>
      </c>
      <c r="BV96">
        <f>IF($A$9="",0,$B$9*BV44*BV44)</f>
        <v/>
      </c>
      <c r="BW96">
        <f>IF($A$9="",0,$B$9*BW44*BW44)</f>
        <v/>
      </c>
      <c r="BX96">
        <f>IF($A$9="",0,$B$9*BX44*BX44)</f>
        <v/>
      </c>
      <c r="BY96">
        <f>IF($A$9="",0,$B$9*BY44*BY44)</f>
        <v/>
      </c>
      <c r="BZ96">
        <f>IF($A$9="",0,$B$9*BZ44*BZ44)</f>
        <v/>
      </c>
      <c r="CA96">
        <f>IF($A$9="",0,$B$9*CA44*CA44)</f>
        <v/>
      </c>
      <c r="CB96">
        <f>IF($A$9="",0,$B$9*CB44*CB44)</f>
        <v/>
      </c>
      <c r="CC96">
        <f>IF($A$9="",0,$B$9*CC44*CC44)</f>
        <v/>
      </c>
      <c r="CD96">
        <f>IF($A$9="",0,$B$9*CD44*CD44)</f>
        <v/>
      </c>
      <c r="CE96">
        <f>IF($A$9="",0,$B$9*CE44*CE44)</f>
        <v/>
      </c>
      <c r="CF96">
        <f>IF($A$9="",0,$B$9*CF44*CF44)</f>
        <v/>
      </c>
      <c r="CG96">
        <f>IF($A$9="",0,$B$9*CG44*CG44)</f>
        <v/>
      </c>
      <c r="CH96">
        <f>IF($A$9="",0,$B$9*CH44*CH44)</f>
        <v/>
      </c>
      <c r="CI96">
        <f>IF($A$9="",0,$B$9*CI44*CI44)</f>
        <v/>
      </c>
      <c r="CJ96">
        <f>IF($A$9="",0,$B$9*CJ44*CJ44)</f>
        <v/>
      </c>
      <c r="CK96">
        <f>IF($A$9="",0,$B$9*CK44*CK44)</f>
        <v/>
      </c>
      <c r="CL96">
        <f>IF($A$9="",0,$B$9*CL44*CL44)</f>
        <v/>
      </c>
      <c r="CM96">
        <f>IF($A$9="",0,$B$9*CM44*CM44)</f>
        <v/>
      </c>
      <c r="CN96">
        <f>IF($A$9="",0,$B$9*CN44*CN44)</f>
        <v/>
      </c>
      <c r="CO96">
        <f>IF($A$9="",0,$B$9*CO44*CO44)</f>
        <v/>
      </c>
      <c r="CP96">
        <f>IF($A$9="",0,$B$9*CP44*CP44)</f>
        <v/>
      </c>
      <c r="CQ96">
        <f>IF($A$9="",0,$B$9*CQ44*CQ44)</f>
        <v/>
      </c>
      <c r="CR96">
        <f>IF($A$9="",0,$B$9*CR44*CR44)</f>
        <v/>
      </c>
      <c r="CS96">
        <f>IF($A$9="",0,$B$9*CS44*CS44)</f>
        <v/>
      </c>
      <c r="CT96">
        <f>IF($A$9="",0,$B$9*CT44*CT44)</f>
        <v/>
      </c>
      <c r="CU96">
        <f>IF($A$9="",0,$B$9*CU44*CU44)</f>
        <v/>
      </c>
      <c r="CV96">
        <f>IF($A$9="",0,$B$9*CV44*CV44)</f>
        <v/>
      </c>
      <c r="CW96">
        <f>IF($A$9="",0,$B$9*CW44*CW44)</f>
        <v/>
      </c>
      <c r="CX96">
        <f>IF($A$9="",0,$B$9*CX44*CX44)</f>
        <v/>
      </c>
      <c r="CY96">
        <f>IF($A$9="",0,$B$9*CY44*CY44)</f>
        <v/>
      </c>
      <c r="CZ96">
        <f>IF($A$9="",0,$B$9*CZ44*CZ44)</f>
        <v/>
      </c>
      <c r="DA96">
        <f>IF($A$9="",0,$B$9*DA44*DA44)</f>
        <v/>
      </c>
      <c r="DB96">
        <f>IF($A$9="",0,$B$9*DB44*DB44)</f>
        <v/>
      </c>
      <c r="DC96">
        <f>IF($A$9="",0,$B$9*DC44*DC44)</f>
        <v/>
      </c>
      <c r="DD96">
        <f>IF($A$9="",0,$B$9*DD44*DD44)</f>
        <v/>
      </c>
      <c r="DE96">
        <f>IF($A$9="",0,$B$9*DE44*DE44)</f>
        <v/>
      </c>
      <c r="DF96">
        <f>IF($A$9="",0,$B$9*DF44*DF44)</f>
        <v/>
      </c>
      <c r="DG96">
        <f>IF($A$9="",0,$B$9*DG44*DG44)</f>
        <v/>
      </c>
      <c r="DH96">
        <f>IF($A$9="",0,$B$9*DH44*DH44)</f>
        <v/>
      </c>
      <c r="DI96">
        <f>IF($A$9="",0,$B$9*DI44*DI44)</f>
        <v/>
      </c>
      <c r="DJ96">
        <f>IF($A$9="",0,$B$9*DJ44*DJ44)</f>
        <v/>
      </c>
      <c r="DK96">
        <f>IF($A$9="",0,$B$9*DK44*DK44)</f>
        <v/>
      </c>
    </row>
    <row r="97">
      <c r="T97">
        <f>IF($A$10="",0,$B$10*T45*T45)</f>
        <v/>
      </c>
      <c r="U97">
        <f>IF($A$10="",0,$B$10*U45*U45)</f>
        <v/>
      </c>
      <c r="V97">
        <f>IF($A$10="",0,$B$10*V45*V45)</f>
        <v/>
      </c>
      <c r="W97">
        <f>IF($A$10="",0,$B$10*W45*W45)</f>
        <v/>
      </c>
      <c r="X97">
        <f>IF($A$10="",0,$B$10*X45*X45)</f>
        <v/>
      </c>
      <c r="Y97">
        <f>IF($A$10="",0,$B$10*Y45*Y45)</f>
        <v/>
      </c>
      <c r="Z97">
        <f>IF($A$10="",0,$B$10*Z45*Z45)</f>
        <v/>
      </c>
      <c r="AA97">
        <f>IF($A$10="",0,$B$10*AA45*AA45)</f>
        <v/>
      </c>
      <c r="AB97">
        <f>IF($A$10="",0,$B$10*AB45*AB45)</f>
        <v/>
      </c>
      <c r="AC97">
        <f>IF($A$10="",0,$B$10*AC45*AC45)</f>
        <v/>
      </c>
      <c r="AD97">
        <f>IF($A$10="",0,$B$10*AD45*AD45)</f>
        <v/>
      </c>
      <c r="AE97">
        <f>IF($A$10="",0,$B$10*AE45*AE45)</f>
        <v/>
      </c>
      <c r="AF97">
        <f>IF($A$10="",0,$B$10*AF45*AF45)</f>
        <v/>
      </c>
      <c r="AG97">
        <f>IF($A$10="",0,$B$10*AG45*AG45)</f>
        <v/>
      </c>
      <c r="AH97">
        <f>IF($A$10="",0,$B$10*AH45*AH45)</f>
        <v/>
      </c>
      <c r="AI97">
        <f>IF($A$10="",0,$B$10*AI45*AI45)</f>
        <v/>
      </c>
      <c r="AJ97">
        <f>IF($A$10="",0,$B$10*AJ45*AJ45)</f>
        <v/>
      </c>
      <c r="AK97">
        <f>IF($A$10="",0,$B$10*AK45*AK45)</f>
        <v/>
      </c>
      <c r="AL97">
        <f>IF($A$10="",0,$B$10*AL45*AL45)</f>
        <v/>
      </c>
      <c r="AM97">
        <f>IF($A$10="",0,$B$10*AM45*AM45)</f>
        <v/>
      </c>
      <c r="AN97">
        <f>IF($A$10="",0,$B$10*AN45*AN45)</f>
        <v/>
      </c>
      <c r="AO97">
        <f>IF($A$10="",0,$B$10*AO45*AO45)</f>
        <v/>
      </c>
      <c r="AP97">
        <f>IF($A$10="",0,$B$10*AP45*AP45)</f>
        <v/>
      </c>
      <c r="AQ97">
        <f>IF($A$10="",0,$B$10*AQ45*AQ45)</f>
        <v/>
      </c>
      <c r="AR97">
        <f>IF($A$10="",0,$B$10*AR45*AR45)</f>
        <v/>
      </c>
      <c r="AS97">
        <f>IF($A$10="",0,$B$10*AS45*AS45)</f>
        <v/>
      </c>
      <c r="AT97">
        <f>IF($A$10="",0,$B$10*AT45*AT45)</f>
        <v/>
      </c>
      <c r="AU97">
        <f>IF($A$10="",0,$B$10*AU45*AU45)</f>
        <v/>
      </c>
      <c r="AV97">
        <f>IF($A$10="",0,$B$10*AV45*AV45)</f>
        <v/>
      </c>
      <c r="AW97">
        <f>IF($A$10="",0,$B$10*AW45*AW45)</f>
        <v/>
      </c>
      <c r="AX97">
        <f>IF($A$10="",0,$B$10*AX45*AX45)</f>
        <v/>
      </c>
      <c r="AY97">
        <f>IF($A$10="",0,$B$10*AY45*AY45)</f>
        <v/>
      </c>
      <c r="AZ97">
        <f>IF($A$10="",0,$B$10*AZ45*AZ45)</f>
        <v/>
      </c>
      <c r="BA97">
        <f>IF($A$10="",0,$B$10*BA45*BA45)</f>
        <v/>
      </c>
      <c r="BB97">
        <f>IF($A$10="",0,$B$10*BB45*BB45)</f>
        <v/>
      </c>
      <c r="BC97">
        <f>IF($A$10="",0,$B$10*BC45*BC45)</f>
        <v/>
      </c>
      <c r="BD97">
        <f>IF($A$10="",0,$B$10*BD45*BD45)</f>
        <v/>
      </c>
      <c r="BE97">
        <f>IF($A$10="",0,$B$10*BE45*BE45)</f>
        <v/>
      </c>
      <c r="BF97">
        <f>IF($A$10="",0,$B$10*BF45*BF45)</f>
        <v/>
      </c>
      <c r="BG97">
        <f>IF($A$10="",0,$B$10*BG45*BG45)</f>
        <v/>
      </c>
      <c r="BH97">
        <f>IF($A$10="",0,$B$10*BH45*BH45)</f>
        <v/>
      </c>
      <c r="BI97">
        <f>IF($A$10="",0,$B$10*BI45*BI45)</f>
        <v/>
      </c>
      <c r="BJ97">
        <f>IF($A$10="",0,$B$10*BJ45*BJ45)</f>
        <v/>
      </c>
      <c r="BK97">
        <f>IF($A$10="",0,$B$10*BK45*BK45)</f>
        <v/>
      </c>
      <c r="BL97">
        <f>IF($A$10="",0,$B$10*BL45*BL45)</f>
        <v/>
      </c>
      <c r="BM97">
        <f>IF($A$10="",0,$B$10*BM45*BM45)</f>
        <v/>
      </c>
      <c r="BN97">
        <f>IF($A$10="",0,$B$10*BN45*BN45)</f>
        <v/>
      </c>
      <c r="BO97">
        <f>IF($A$10="",0,$B$10*BO45*BO45)</f>
        <v/>
      </c>
      <c r="BP97">
        <f>IF($A$10="",0,$B$10*BP45*BP45)</f>
        <v/>
      </c>
      <c r="BQ97">
        <f>IF($A$10="",0,$B$10*BQ45*BQ45)</f>
        <v/>
      </c>
      <c r="BR97">
        <f>IF($A$10="",0,$B$10*BR45*BR45)</f>
        <v/>
      </c>
      <c r="BS97">
        <f>IF($A$10="",0,$B$10*BS45*BS45)</f>
        <v/>
      </c>
      <c r="BT97">
        <f>IF($A$10="",0,$B$10*BT45*BT45)</f>
        <v/>
      </c>
      <c r="BU97">
        <f>IF($A$10="",0,$B$10*BU45*BU45)</f>
        <v/>
      </c>
      <c r="BV97">
        <f>IF($A$10="",0,$B$10*BV45*BV45)</f>
        <v/>
      </c>
      <c r="BW97">
        <f>IF($A$10="",0,$B$10*BW45*BW45)</f>
        <v/>
      </c>
      <c r="BX97">
        <f>IF($A$10="",0,$B$10*BX45*BX45)</f>
        <v/>
      </c>
      <c r="BY97">
        <f>IF($A$10="",0,$B$10*BY45*BY45)</f>
        <v/>
      </c>
      <c r="BZ97">
        <f>IF($A$10="",0,$B$10*BZ45*BZ45)</f>
        <v/>
      </c>
      <c r="CA97">
        <f>IF($A$10="",0,$B$10*CA45*CA45)</f>
        <v/>
      </c>
      <c r="CB97">
        <f>IF($A$10="",0,$B$10*CB45*CB45)</f>
        <v/>
      </c>
      <c r="CC97">
        <f>IF($A$10="",0,$B$10*CC45*CC45)</f>
        <v/>
      </c>
      <c r="CD97">
        <f>IF($A$10="",0,$B$10*CD45*CD45)</f>
        <v/>
      </c>
      <c r="CE97">
        <f>IF($A$10="",0,$B$10*CE45*CE45)</f>
        <v/>
      </c>
      <c r="CF97">
        <f>IF($A$10="",0,$B$10*CF45*CF45)</f>
        <v/>
      </c>
      <c r="CG97">
        <f>IF($A$10="",0,$B$10*CG45*CG45)</f>
        <v/>
      </c>
      <c r="CH97">
        <f>IF($A$10="",0,$B$10*CH45*CH45)</f>
        <v/>
      </c>
      <c r="CI97">
        <f>IF($A$10="",0,$B$10*CI45*CI45)</f>
        <v/>
      </c>
      <c r="CJ97">
        <f>IF($A$10="",0,$B$10*CJ45*CJ45)</f>
        <v/>
      </c>
      <c r="CK97">
        <f>IF($A$10="",0,$B$10*CK45*CK45)</f>
        <v/>
      </c>
      <c r="CL97">
        <f>IF($A$10="",0,$B$10*CL45*CL45)</f>
        <v/>
      </c>
      <c r="CM97">
        <f>IF($A$10="",0,$B$10*CM45*CM45)</f>
        <v/>
      </c>
      <c r="CN97">
        <f>IF($A$10="",0,$B$10*CN45*CN45)</f>
        <v/>
      </c>
      <c r="CO97">
        <f>IF($A$10="",0,$B$10*CO45*CO45)</f>
        <v/>
      </c>
      <c r="CP97">
        <f>IF($A$10="",0,$B$10*CP45*CP45)</f>
        <v/>
      </c>
      <c r="CQ97">
        <f>IF($A$10="",0,$B$10*CQ45*CQ45)</f>
        <v/>
      </c>
      <c r="CR97">
        <f>IF($A$10="",0,$B$10*CR45*CR45)</f>
        <v/>
      </c>
      <c r="CS97">
        <f>IF($A$10="",0,$B$10*CS45*CS45)</f>
        <v/>
      </c>
      <c r="CT97">
        <f>IF($A$10="",0,$B$10*CT45*CT45)</f>
        <v/>
      </c>
      <c r="CU97">
        <f>IF($A$10="",0,$B$10*CU45*CU45)</f>
        <v/>
      </c>
      <c r="CV97">
        <f>IF($A$10="",0,$B$10*CV45*CV45)</f>
        <v/>
      </c>
      <c r="CW97">
        <f>IF($A$10="",0,$B$10*CW45*CW45)</f>
        <v/>
      </c>
      <c r="CX97">
        <f>IF($A$10="",0,$B$10*CX45*CX45)</f>
        <v/>
      </c>
      <c r="CY97">
        <f>IF($A$10="",0,$B$10*CY45*CY45)</f>
        <v/>
      </c>
      <c r="CZ97">
        <f>IF($A$10="",0,$B$10*CZ45*CZ45)</f>
        <v/>
      </c>
      <c r="DA97">
        <f>IF($A$10="",0,$B$10*DA45*DA45)</f>
        <v/>
      </c>
      <c r="DB97">
        <f>IF($A$10="",0,$B$10*DB45*DB45)</f>
        <v/>
      </c>
      <c r="DC97">
        <f>IF($A$10="",0,$B$10*DC45*DC45)</f>
        <v/>
      </c>
      <c r="DD97">
        <f>IF($A$10="",0,$B$10*DD45*DD45)</f>
        <v/>
      </c>
      <c r="DE97">
        <f>IF($A$10="",0,$B$10*DE45*DE45)</f>
        <v/>
      </c>
      <c r="DF97">
        <f>IF($A$10="",0,$B$10*DF45*DF45)</f>
        <v/>
      </c>
      <c r="DG97">
        <f>IF($A$10="",0,$B$10*DG45*DG45)</f>
        <v/>
      </c>
      <c r="DH97">
        <f>IF($A$10="",0,$B$10*DH45*DH45)</f>
        <v/>
      </c>
      <c r="DI97">
        <f>IF($A$10="",0,$B$10*DI45*DI45)</f>
        <v/>
      </c>
      <c r="DJ97">
        <f>IF($A$10="",0,$B$10*DJ45*DJ45)</f>
        <v/>
      </c>
      <c r="DK97">
        <f>IF($A$10="",0,$B$10*DK45*DK45)</f>
        <v/>
      </c>
    </row>
    <row r="98">
      <c r="T98">
        <f>IF($A$11="",0,$B$11*T46*T46)</f>
        <v/>
      </c>
      <c r="U98">
        <f>IF($A$11="",0,$B$11*U46*U46)</f>
        <v/>
      </c>
      <c r="V98">
        <f>IF($A$11="",0,$B$11*V46*V46)</f>
        <v/>
      </c>
      <c r="W98">
        <f>IF($A$11="",0,$B$11*W46*W46)</f>
        <v/>
      </c>
      <c r="X98">
        <f>IF($A$11="",0,$B$11*X46*X46)</f>
        <v/>
      </c>
      <c r="Y98">
        <f>IF($A$11="",0,$B$11*Y46*Y46)</f>
        <v/>
      </c>
      <c r="Z98">
        <f>IF($A$11="",0,$B$11*Z46*Z46)</f>
        <v/>
      </c>
      <c r="AA98">
        <f>IF($A$11="",0,$B$11*AA46*AA46)</f>
        <v/>
      </c>
      <c r="AB98">
        <f>IF($A$11="",0,$B$11*AB46*AB46)</f>
        <v/>
      </c>
      <c r="AC98">
        <f>IF($A$11="",0,$B$11*AC46*AC46)</f>
        <v/>
      </c>
      <c r="AD98">
        <f>IF($A$11="",0,$B$11*AD46*AD46)</f>
        <v/>
      </c>
      <c r="AE98">
        <f>IF($A$11="",0,$B$11*AE46*AE46)</f>
        <v/>
      </c>
      <c r="AF98">
        <f>IF($A$11="",0,$B$11*AF46*AF46)</f>
        <v/>
      </c>
      <c r="AG98">
        <f>IF($A$11="",0,$B$11*AG46*AG46)</f>
        <v/>
      </c>
      <c r="AH98">
        <f>IF($A$11="",0,$B$11*AH46*AH46)</f>
        <v/>
      </c>
      <c r="AI98">
        <f>IF($A$11="",0,$B$11*AI46*AI46)</f>
        <v/>
      </c>
      <c r="AJ98">
        <f>IF($A$11="",0,$B$11*AJ46*AJ46)</f>
        <v/>
      </c>
      <c r="AK98">
        <f>IF($A$11="",0,$B$11*AK46*AK46)</f>
        <v/>
      </c>
      <c r="AL98">
        <f>IF($A$11="",0,$B$11*AL46*AL46)</f>
        <v/>
      </c>
      <c r="AM98">
        <f>IF($A$11="",0,$B$11*AM46*AM46)</f>
        <v/>
      </c>
      <c r="AN98">
        <f>IF($A$11="",0,$B$11*AN46*AN46)</f>
        <v/>
      </c>
      <c r="AO98">
        <f>IF($A$11="",0,$B$11*AO46*AO46)</f>
        <v/>
      </c>
      <c r="AP98">
        <f>IF($A$11="",0,$B$11*AP46*AP46)</f>
        <v/>
      </c>
      <c r="AQ98">
        <f>IF($A$11="",0,$B$11*AQ46*AQ46)</f>
        <v/>
      </c>
      <c r="AR98">
        <f>IF($A$11="",0,$B$11*AR46*AR46)</f>
        <v/>
      </c>
      <c r="AS98">
        <f>IF($A$11="",0,$B$11*AS46*AS46)</f>
        <v/>
      </c>
      <c r="AT98">
        <f>IF($A$11="",0,$B$11*AT46*AT46)</f>
        <v/>
      </c>
      <c r="AU98">
        <f>IF($A$11="",0,$B$11*AU46*AU46)</f>
        <v/>
      </c>
      <c r="AV98">
        <f>IF($A$11="",0,$B$11*AV46*AV46)</f>
        <v/>
      </c>
      <c r="AW98">
        <f>IF($A$11="",0,$B$11*AW46*AW46)</f>
        <v/>
      </c>
      <c r="AX98">
        <f>IF($A$11="",0,$B$11*AX46*AX46)</f>
        <v/>
      </c>
      <c r="AY98">
        <f>IF($A$11="",0,$B$11*AY46*AY46)</f>
        <v/>
      </c>
      <c r="AZ98">
        <f>IF($A$11="",0,$B$11*AZ46*AZ46)</f>
        <v/>
      </c>
      <c r="BA98">
        <f>IF($A$11="",0,$B$11*BA46*BA46)</f>
        <v/>
      </c>
      <c r="BB98">
        <f>IF($A$11="",0,$B$11*BB46*BB46)</f>
        <v/>
      </c>
      <c r="BC98">
        <f>IF($A$11="",0,$B$11*BC46*BC46)</f>
        <v/>
      </c>
      <c r="BD98">
        <f>IF($A$11="",0,$B$11*BD46*BD46)</f>
        <v/>
      </c>
      <c r="BE98">
        <f>IF($A$11="",0,$B$11*BE46*BE46)</f>
        <v/>
      </c>
      <c r="BF98">
        <f>IF($A$11="",0,$B$11*BF46*BF46)</f>
        <v/>
      </c>
      <c r="BG98">
        <f>IF($A$11="",0,$B$11*BG46*BG46)</f>
        <v/>
      </c>
      <c r="BH98">
        <f>IF($A$11="",0,$B$11*BH46*BH46)</f>
        <v/>
      </c>
      <c r="BI98">
        <f>IF($A$11="",0,$B$11*BI46*BI46)</f>
        <v/>
      </c>
      <c r="BJ98">
        <f>IF($A$11="",0,$B$11*BJ46*BJ46)</f>
        <v/>
      </c>
      <c r="BK98">
        <f>IF($A$11="",0,$B$11*BK46*BK46)</f>
        <v/>
      </c>
      <c r="BL98">
        <f>IF($A$11="",0,$B$11*BL46*BL46)</f>
        <v/>
      </c>
      <c r="BM98">
        <f>IF($A$11="",0,$B$11*BM46*BM46)</f>
        <v/>
      </c>
      <c r="BN98">
        <f>IF($A$11="",0,$B$11*BN46*BN46)</f>
        <v/>
      </c>
      <c r="BO98">
        <f>IF($A$11="",0,$B$11*BO46*BO46)</f>
        <v/>
      </c>
      <c r="BP98">
        <f>IF($A$11="",0,$B$11*BP46*BP46)</f>
        <v/>
      </c>
      <c r="BQ98">
        <f>IF($A$11="",0,$B$11*BQ46*BQ46)</f>
        <v/>
      </c>
      <c r="BR98">
        <f>IF($A$11="",0,$B$11*BR46*BR46)</f>
        <v/>
      </c>
      <c r="BS98">
        <f>IF($A$11="",0,$B$11*BS46*BS46)</f>
        <v/>
      </c>
      <c r="BT98">
        <f>IF($A$11="",0,$B$11*BT46*BT46)</f>
        <v/>
      </c>
      <c r="BU98">
        <f>IF($A$11="",0,$B$11*BU46*BU46)</f>
        <v/>
      </c>
      <c r="BV98">
        <f>IF($A$11="",0,$B$11*BV46*BV46)</f>
        <v/>
      </c>
      <c r="BW98">
        <f>IF($A$11="",0,$B$11*BW46*BW46)</f>
        <v/>
      </c>
      <c r="BX98">
        <f>IF($A$11="",0,$B$11*BX46*BX46)</f>
        <v/>
      </c>
      <c r="BY98">
        <f>IF($A$11="",0,$B$11*BY46*BY46)</f>
        <v/>
      </c>
      <c r="BZ98">
        <f>IF($A$11="",0,$B$11*BZ46*BZ46)</f>
        <v/>
      </c>
      <c r="CA98">
        <f>IF($A$11="",0,$B$11*CA46*CA46)</f>
        <v/>
      </c>
      <c r="CB98">
        <f>IF($A$11="",0,$B$11*CB46*CB46)</f>
        <v/>
      </c>
      <c r="CC98">
        <f>IF($A$11="",0,$B$11*CC46*CC46)</f>
        <v/>
      </c>
      <c r="CD98">
        <f>IF($A$11="",0,$B$11*CD46*CD46)</f>
        <v/>
      </c>
      <c r="CE98">
        <f>IF($A$11="",0,$B$11*CE46*CE46)</f>
        <v/>
      </c>
      <c r="CF98">
        <f>IF($A$11="",0,$B$11*CF46*CF46)</f>
        <v/>
      </c>
      <c r="CG98">
        <f>IF($A$11="",0,$B$11*CG46*CG46)</f>
        <v/>
      </c>
      <c r="CH98">
        <f>IF($A$11="",0,$B$11*CH46*CH46)</f>
        <v/>
      </c>
      <c r="CI98">
        <f>IF($A$11="",0,$B$11*CI46*CI46)</f>
        <v/>
      </c>
      <c r="CJ98">
        <f>IF($A$11="",0,$B$11*CJ46*CJ46)</f>
        <v/>
      </c>
      <c r="CK98">
        <f>IF($A$11="",0,$B$11*CK46*CK46)</f>
        <v/>
      </c>
      <c r="CL98">
        <f>IF($A$11="",0,$B$11*CL46*CL46)</f>
        <v/>
      </c>
      <c r="CM98">
        <f>IF($A$11="",0,$B$11*CM46*CM46)</f>
        <v/>
      </c>
      <c r="CN98">
        <f>IF($A$11="",0,$B$11*CN46*CN46)</f>
        <v/>
      </c>
      <c r="CO98">
        <f>IF($A$11="",0,$B$11*CO46*CO46)</f>
        <v/>
      </c>
      <c r="CP98">
        <f>IF($A$11="",0,$B$11*CP46*CP46)</f>
        <v/>
      </c>
      <c r="CQ98">
        <f>IF($A$11="",0,$B$11*CQ46*CQ46)</f>
        <v/>
      </c>
      <c r="CR98">
        <f>IF($A$11="",0,$B$11*CR46*CR46)</f>
        <v/>
      </c>
      <c r="CS98">
        <f>IF($A$11="",0,$B$11*CS46*CS46)</f>
        <v/>
      </c>
      <c r="CT98">
        <f>IF($A$11="",0,$B$11*CT46*CT46)</f>
        <v/>
      </c>
      <c r="CU98">
        <f>IF($A$11="",0,$B$11*CU46*CU46)</f>
        <v/>
      </c>
      <c r="CV98">
        <f>IF($A$11="",0,$B$11*CV46*CV46)</f>
        <v/>
      </c>
      <c r="CW98">
        <f>IF($A$11="",0,$B$11*CW46*CW46)</f>
        <v/>
      </c>
      <c r="CX98">
        <f>IF($A$11="",0,$B$11*CX46*CX46)</f>
        <v/>
      </c>
      <c r="CY98">
        <f>IF($A$11="",0,$B$11*CY46*CY46)</f>
        <v/>
      </c>
      <c r="CZ98">
        <f>IF($A$11="",0,$B$11*CZ46*CZ46)</f>
        <v/>
      </c>
      <c r="DA98">
        <f>IF($A$11="",0,$B$11*DA46*DA46)</f>
        <v/>
      </c>
      <c r="DB98">
        <f>IF($A$11="",0,$B$11*DB46*DB46)</f>
        <v/>
      </c>
      <c r="DC98">
        <f>IF($A$11="",0,$B$11*DC46*DC46)</f>
        <v/>
      </c>
      <c r="DD98">
        <f>IF($A$11="",0,$B$11*DD46*DD46)</f>
        <v/>
      </c>
      <c r="DE98">
        <f>IF($A$11="",0,$B$11*DE46*DE46)</f>
        <v/>
      </c>
      <c r="DF98">
        <f>IF($A$11="",0,$B$11*DF46*DF46)</f>
        <v/>
      </c>
      <c r="DG98">
        <f>IF($A$11="",0,$B$11*DG46*DG46)</f>
        <v/>
      </c>
      <c r="DH98">
        <f>IF($A$11="",0,$B$11*DH46*DH46)</f>
        <v/>
      </c>
      <c r="DI98">
        <f>IF($A$11="",0,$B$11*DI46*DI46)</f>
        <v/>
      </c>
      <c r="DJ98">
        <f>IF($A$11="",0,$B$11*DJ46*DJ46)</f>
        <v/>
      </c>
      <c r="DK98">
        <f>IF($A$11="",0,$B$11*DK46*DK46)</f>
        <v/>
      </c>
    </row>
    <row r="99">
      <c r="T99">
        <f>IF($A$12="",0,$B$12*T47*T47)</f>
        <v/>
      </c>
      <c r="U99">
        <f>IF($A$12="",0,$B$12*U47*U47)</f>
        <v/>
      </c>
      <c r="V99">
        <f>IF($A$12="",0,$B$12*V47*V47)</f>
        <v/>
      </c>
      <c r="W99">
        <f>IF($A$12="",0,$B$12*W47*W47)</f>
        <v/>
      </c>
      <c r="X99">
        <f>IF($A$12="",0,$B$12*X47*X47)</f>
        <v/>
      </c>
      <c r="Y99">
        <f>IF($A$12="",0,$B$12*Y47*Y47)</f>
        <v/>
      </c>
      <c r="Z99">
        <f>IF($A$12="",0,$B$12*Z47*Z47)</f>
        <v/>
      </c>
      <c r="AA99">
        <f>IF($A$12="",0,$B$12*AA47*AA47)</f>
        <v/>
      </c>
      <c r="AB99">
        <f>IF($A$12="",0,$B$12*AB47*AB47)</f>
        <v/>
      </c>
      <c r="AC99">
        <f>IF($A$12="",0,$B$12*AC47*AC47)</f>
        <v/>
      </c>
      <c r="AD99">
        <f>IF($A$12="",0,$B$12*AD47*AD47)</f>
        <v/>
      </c>
      <c r="AE99">
        <f>IF($A$12="",0,$B$12*AE47*AE47)</f>
        <v/>
      </c>
      <c r="AF99">
        <f>IF($A$12="",0,$B$12*AF47*AF47)</f>
        <v/>
      </c>
      <c r="AG99">
        <f>IF($A$12="",0,$B$12*AG47*AG47)</f>
        <v/>
      </c>
      <c r="AH99">
        <f>IF($A$12="",0,$B$12*AH47*AH47)</f>
        <v/>
      </c>
      <c r="AI99">
        <f>IF($A$12="",0,$B$12*AI47*AI47)</f>
        <v/>
      </c>
      <c r="AJ99">
        <f>IF($A$12="",0,$B$12*AJ47*AJ47)</f>
        <v/>
      </c>
      <c r="AK99">
        <f>IF($A$12="",0,$B$12*AK47*AK47)</f>
        <v/>
      </c>
      <c r="AL99">
        <f>IF($A$12="",0,$B$12*AL47*AL47)</f>
        <v/>
      </c>
      <c r="AM99">
        <f>IF($A$12="",0,$B$12*AM47*AM47)</f>
        <v/>
      </c>
      <c r="AN99">
        <f>IF($A$12="",0,$B$12*AN47*AN47)</f>
        <v/>
      </c>
      <c r="AO99">
        <f>IF($A$12="",0,$B$12*AO47*AO47)</f>
        <v/>
      </c>
      <c r="AP99">
        <f>IF($A$12="",0,$B$12*AP47*AP47)</f>
        <v/>
      </c>
      <c r="AQ99">
        <f>IF($A$12="",0,$B$12*AQ47*AQ47)</f>
        <v/>
      </c>
      <c r="AR99">
        <f>IF($A$12="",0,$B$12*AR47*AR47)</f>
        <v/>
      </c>
      <c r="AS99">
        <f>IF($A$12="",0,$B$12*AS47*AS47)</f>
        <v/>
      </c>
      <c r="AT99">
        <f>IF($A$12="",0,$B$12*AT47*AT47)</f>
        <v/>
      </c>
      <c r="AU99">
        <f>IF($A$12="",0,$B$12*AU47*AU47)</f>
        <v/>
      </c>
      <c r="AV99">
        <f>IF($A$12="",0,$B$12*AV47*AV47)</f>
        <v/>
      </c>
      <c r="AW99">
        <f>IF($A$12="",0,$B$12*AW47*AW47)</f>
        <v/>
      </c>
      <c r="AX99">
        <f>IF($A$12="",0,$B$12*AX47*AX47)</f>
        <v/>
      </c>
      <c r="AY99">
        <f>IF($A$12="",0,$B$12*AY47*AY47)</f>
        <v/>
      </c>
      <c r="AZ99">
        <f>IF($A$12="",0,$B$12*AZ47*AZ47)</f>
        <v/>
      </c>
      <c r="BA99">
        <f>IF($A$12="",0,$B$12*BA47*BA47)</f>
        <v/>
      </c>
      <c r="BB99">
        <f>IF($A$12="",0,$B$12*BB47*BB47)</f>
        <v/>
      </c>
      <c r="BC99">
        <f>IF($A$12="",0,$B$12*BC47*BC47)</f>
        <v/>
      </c>
      <c r="BD99">
        <f>IF($A$12="",0,$B$12*BD47*BD47)</f>
        <v/>
      </c>
      <c r="BE99">
        <f>IF($A$12="",0,$B$12*BE47*BE47)</f>
        <v/>
      </c>
      <c r="BF99">
        <f>IF($A$12="",0,$B$12*BF47*BF47)</f>
        <v/>
      </c>
      <c r="BG99">
        <f>IF($A$12="",0,$B$12*BG47*BG47)</f>
        <v/>
      </c>
      <c r="BH99">
        <f>IF($A$12="",0,$B$12*BH47*BH47)</f>
        <v/>
      </c>
      <c r="BI99">
        <f>IF($A$12="",0,$B$12*BI47*BI47)</f>
        <v/>
      </c>
      <c r="BJ99">
        <f>IF($A$12="",0,$B$12*BJ47*BJ47)</f>
        <v/>
      </c>
      <c r="BK99">
        <f>IF($A$12="",0,$B$12*BK47*BK47)</f>
        <v/>
      </c>
      <c r="BL99">
        <f>IF($A$12="",0,$B$12*BL47*BL47)</f>
        <v/>
      </c>
      <c r="BM99">
        <f>IF($A$12="",0,$B$12*BM47*BM47)</f>
        <v/>
      </c>
      <c r="BN99">
        <f>IF($A$12="",0,$B$12*BN47*BN47)</f>
        <v/>
      </c>
      <c r="BO99">
        <f>IF($A$12="",0,$B$12*BO47*BO47)</f>
        <v/>
      </c>
      <c r="BP99">
        <f>IF($A$12="",0,$B$12*BP47*BP47)</f>
        <v/>
      </c>
      <c r="BQ99">
        <f>IF($A$12="",0,$B$12*BQ47*BQ47)</f>
        <v/>
      </c>
      <c r="BR99">
        <f>IF($A$12="",0,$B$12*BR47*BR47)</f>
        <v/>
      </c>
      <c r="BS99">
        <f>IF($A$12="",0,$B$12*BS47*BS47)</f>
        <v/>
      </c>
      <c r="BT99">
        <f>IF($A$12="",0,$B$12*BT47*BT47)</f>
        <v/>
      </c>
      <c r="BU99">
        <f>IF($A$12="",0,$B$12*BU47*BU47)</f>
        <v/>
      </c>
      <c r="BV99">
        <f>IF($A$12="",0,$B$12*BV47*BV47)</f>
        <v/>
      </c>
      <c r="BW99">
        <f>IF($A$12="",0,$B$12*BW47*BW47)</f>
        <v/>
      </c>
      <c r="BX99">
        <f>IF($A$12="",0,$B$12*BX47*BX47)</f>
        <v/>
      </c>
      <c r="BY99">
        <f>IF($A$12="",0,$B$12*BY47*BY47)</f>
        <v/>
      </c>
      <c r="BZ99">
        <f>IF($A$12="",0,$B$12*BZ47*BZ47)</f>
        <v/>
      </c>
      <c r="CA99">
        <f>IF($A$12="",0,$B$12*CA47*CA47)</f>
        <v/>
      </c>
      <c r="CB99">
        <f>IF($A$12="",0,$B$12*CB47*CB47)</f>
        <v/>
      </c>
      <c r="CC99">
        <f>IF($A$12="",0,$B$12*CC47*CC47)</f>
        <v/>
      </c>
      <c r="CD99">
        <f>IF($A$12="",0,$B$12*CD47*CD47)</f>
        <v/>
      </c>
      <c r="CE99">
        <f>IF($A$12="",0,$B$12*CE47*CE47)</f>
        <v/>
      </c>
      <c r="CF99">
        <f>IF($A$12="",0,$B$12*CF47*CF47)</f>
        <v/>
      </c>
      <c r="CG99">
        <f>IF($A$12="",0,$B$12*CG47*CG47)</f>
        <v/>
      </c>
      <c r="CH99">
        <f>IF($A$12="",0,$B$12*CH47*CH47)</f>
        <v/>
      </c>
      <c r="CI99">
        <f>IF($A$12="",0,$B$12*CI47*CI47)</f>
        <v/>
      </c>
      <c r="CJ99">
        <f>IF($A$12="",0,$B$12*CJ47*CJ47)</f>
        <v/>
      </c>
      <c r="CK99">
        <f>IF($A$12="",0,$B$12*CK47*CK47)</f>
        <v/>
      </c>
      <c r="CL99">
        <f>IF($A$12="",0,$B$12*CL47*CL47)</f>
        <v/>
      </c>
      <c r="CM99">
        <f>IF($A$12="",0,$B$12*CM47*CM47)</f>
        <v/>
      </c>
      <c r="CN99">
        <f>IF($A$12="",0,$B$12*CN47*CN47)</f>
        <v/>
      </c>
      <c r="CO99">
        <f>IF($A$12="",0,$B$12*CO47*CO47)</f>
        <v/>
      </c>
      <c r="CP99">
        <f>IF($A$12="",0,$B$12*CP47*CP47)</f>
        <v/>
      </c>
      <c r="CQ99">
        <f>IF($A$12="",0,$B$12*CQ47*CQ47)</f>
        <v/>
      </c>
      <c r="CR99">
        <f>IF($A$12="",0,$B$12*CR47*CR47)</f>
        <v/>
      </c>
      <c r="CS99">
        <f>IF($A$12="",0,$B$12*CS47*CS47)</f>
        <v/>
      </c>
      <c r="CT99">
        <f>IF($A$12="",0,$B$12*CT47*CT47)</f>
        <v/>
      </c>
      <c r="CU99">
        <f>IF($A$12="",0,$B$12*CU47*CU47)</f>
        <v/>
      </c>
      <c r="CV99">
        <f>IF($A$12="",0,$B$12*CV47*CV47)</f>
        <v/>
      </c>
      <c r="CW99">
        <f>IF($A$12="",0,$B$12*CW47*CW47)</f>
        <v/>
      </c>
      <c r="CX99">
        <f>IF($A$12="",0,$B$12*CX47*CX47)</f>
        <v/>
      </c>
      <c r="CY99">
        <f>IF($A$12="",0,$B$12*CY47*CY47)</f>
        <v/>
      </c>
      <c r="CZ99">
        <f>IF($A$12="",0,$B$12*CZ47*CZ47)</f>
        <v/>
      </c>
      <c r="DA99">
        <f>IF($A$12="",0,$B$12*DA47*DA47)</f>
        <v/>
      </c>
      <c r="DB99">
        <f>IF($A$12="",0,$B$12*DB47*DB47)</f>
        <v/>
      </c>
      <c r="DC99">
        <f>IF($A$12="",0,$B$12*DC47*DC47)</f>
        <v/>
      </c>
      <c r="DD99">
        <f>IF($A$12="",0,$B$12*DD47*DD47)</f>
        <v/>
      </c>
      <c r="DE99">
        <f>IF($A$12="",0,$B$12*DE47*DE47)</f>
        <v/>
      </c>
      <c r="DF99">
        <f>IF($A$12="",0,$B$12*DF47*DF47)</f>
        <v/>
      </c>
      <c r="DG99">
        <f>IF($A$12="",0,$B$12*DG47*DG47)</f>
        <v/>
      </c>
      <c r="DH99">
        <f>IF($A$12="",0,$B$12*DH47*DH47)</f>
        <v/>
      </c>
      <c r="DI99">
        <f>IF($A$12="",0,$B$12*DI47*DI47)</f>
        <v/>
      </c>
      <c r="DJ99">
        <f>IF($A$12="",0,$B$12*DJ47*DJ47)</f>
        <v/>
      </c>
      <c r="DK99">
        <f>IF($A$12="",0,$B$12*DK47*DK47)</f>
        <v/>
      </c>
    </row>
    <row r="100">
      <c r="T100">
        <f>IF($A$13="",0,$B$13*T48*T48)</f>
        <v/>
      </c>
      <c r="U100">
        <f>IF($A$13="",0,$B$13*U48*U48)</f>
        <v/>
      </c>
      <c r="V100">
        <f>IF($A$13="",0,$B$13*V48*V48)</f>
        <v/>
      </c>
      <c r="W100">
        <f>IF($A$13="",0,$B$13*W48*W48)</f>
        <v/>
      </c>
      <c r="X100">
        <f>IF($A$13="",0,$B$13*X48*X48)</f>
        <v/>
      </c>
      <c r="Y100">
        <f>IF($A$13="",0,$B$13*Y48*Y48)</f>
        <v/>
      </c>
      <c r="Z100">
        <f>IF($A$13="",0,$B$13*Z48*Z48)</f>
        <v/>
      </c>
      <c r="AA100">
        <f>IF($A$13="",0,$B$13*AA48*AA48)</f>
        <v/>
      </c>
      <c r="AB100">
        <f>IF($A$13="",0,$B$13*AB48*AB48)</f>
        <v/>
      </c>
      <c r="AC100">
        <f>IF($A$13="",0,$B$13*AC48*AC48)</f>
        <v/>
      </c>
      <c r="AD100">
        <f>IF($A$13="",0,$B$13*AD48*AD48)</f>
        <v/>
      </c>
      <c r="AE100">
        <f>IF($A$13="",0,$B$13*AE48*AE48)</f>
        <v/>
      </c>
      <c r="AF100">
        <f>IF($A$13="",0,$B$13*AF48*AF48)</f>
        <v/>
      </c>
      <c r="AG100">
        <f>IF($A$13="",0,$B$13*AG48*AG48)</f>
        <v/>
      </c>
      <c r="AH100">
        <f>IF($A$13="",0,$B$13*AH48*AH48)</f>
        <v/>
      </c>
      <c r="AI100">
        <f>IF($A$13="",0,$B$13*AI48*AI48)</f>
        <v/>
      </c>
      <c r="AJ100">
        <f>IF($A$13="",0,$B$13*AJ48*AJ48)</f>
        <v/>
      </c>
      <c r="AK100">
        <f>IF($A$13="",0,$B$13*AK48*AK48)</f>
        <v/>
      </c>
      <c r="AL100">
        <f>IF($A$13="",0,$B$13*AL48*AL48)</f>
        <v/>
      </c>
      <c r="AM100">
        <f>IF($A$13="",0,$B$13*AM48*AM48)</f>
        <v/>
      </c>
      <c r="AN100">
        <f>IF($A$13="",0,$B$13*AN48*AN48)</f>
        <v/>
      </c>
      <c r="AO100">
        <f>IF($A$13="",0,$B$13*AO48*AO48)</f>
        <v/>
      </c>
      <c r="AP100">
        <f>IF($A$13="",0,$B$13*AP48*AP48)</f>
        <v/>
      </c>
      <c r="AQ100">
        <f>IF($A$13="",0,$B$13*AQ48*AQ48)</f>
        <v/>
      </c>
      <c r="AR100">
        <f>IF($A$13="",0,$B$13*AR48*AR48)</f>
        <v/>
      </c>
      <c r="AS100">
        <f>IF($A$13="",0,$B$13*AS48*AS48)</f>
        <v/>
      </c>
      <c r="AT100">
        <f>IF($A$13="",0,$B$13*AT48*AT48)</f>
        <v/>
      </c>
      <c r="AU100">
        <f>IF($A$13="",0,$B$13*AU48*AU48)</f>
        <v/>
      </c>
      <c r="AV100">
        <f>IF($A$13="",0,$B$13*AV48*AV48)</f>
        <v/>
      </c>
      <c r="AW100">
        <f>IF($A$13="",0,$B$13*AW48*AW48)</f>
        <v/>
      </c>
      <c r="AX100">
        <f>IF($A$13="",0,$B$13*AX48*AX48)</f>
        <v/>
      </c>
      <c r="AY100">
        <f>IF($A$13="",0,$B$13*AY48*AY48)</f>
        <v/>
      </c>
      <c r="AZ100">
        <f>IF($A$13="",0,$B$13*AZ48*AZ48)</f>
        <v/>
      </c>
      <c r="BA100">
        <f>IF($A$13="",0,$B$13*BA48*BA48)</f>
        <v/>
      </c>
      <c r="BB100">
        <f>IF($A$13="",0,$B$13*BB48*BB48)</f>
        <v/>
      </c>
      <c r="BC100">
        <f>IF($A$13="",0,$B$13*BC48*BC48)</f>
        <v/>
      </c>
      <c r="BD100">
        <f>IF($A$13="",0,$B$13*BD48*BD48)</f>
        <v/>
      </c>
      <c r="BE100">
        <f>IF($A$13="",0,$B$13*BE48*BE48)</f>
        <v/>
      </c>
      <c r="BF100">
        <f>IF($A$13="",0,$B$13*BF48*BF48)</f>
        <v/>
      </c>
      <c r="BG100">
        <f>IF($A$13="",0,$B$13*BG48*BG48)</f>
        <v/>
      </c>
      <c r="BH100">
        <f>IF($A$13="",0,$B$13*BH48*BH48)</f>
        <v/>
      </c>
      <c r="BI100">
        <f>IF($A$13="",0,$B$13*BI48*BI48)</f>
        <v/>
      </c>
      <c r="BJ100">
        <f>IF($A$13="",0,$B$13*BJ48*BJ48)</f>
        <v/>
      </c>
      <c r="BK100">
        <f>IF($A$13="",0,$B$13*BK48*BK48)</f>
        <v/>
      </c>
      <c r="BL100">
        <f>IF($A$13="",0,$B$13*BL48*BL48)</f>
        <v/>
      </c>
      <c r="BM100">
        <f>IF($A$13="",0,$B$13*BM48*BM48)</f>
        <v/>
      </c>
      <c r="BN100">
        <f>IF($A$13="",0,$B$13*BN48*BN48)</f>
        <v/>
      </c>
      <c r="BO100">
        <f>IF($A$13="",0,$B$13*BO48*BO48)</f>
        <v/>
      </c>
      <c r="BP100">
        <f>IF($A$13="",0,$B$13*BP48*BP48)</f>
        <v/>
      </c>
      <c r="BQ100">
        <f>IF($A$13="",0,$B$13*BQ48*BQ48)</f>
        <v/>
      </c>
      <c r="BR100">
        <f>IF($A$13="",0,$B$13*BR48*BR48)</f>
        <v/>
      </c>
      <c r="BS100">
        <f>IF($A$13="",0,$B$13*BS48*BS48)</f>
        <v/>
      </c>
      <c r="BT100">
        <f>IF($A$13="",0,$B$13*BT48*BT48)</f>
        <v/>
      </c>
      <c r="BU100">
        <f>IF($A$13="",0,$B$13*BU48*BU48)</f>
        <v/>
      </c>
      <c r="BV100">
        <f>IF($A$13="",0,$B$13*BV48*BV48)</f>
        <v/>
      </c>
      <c r="BW100">
        <f>IF($A$13="",0,$B$13*BW48*BW48)</f>
        <v/>
      </c>
      <c r="BX100">
        <f>IF($A$13="",0,$B$13*BX48*BX48)</f>
        <v/>
      </c>
      <c r="BY100">
        <f>IF($A$13="",0,$B$13*BY48*BY48)</f>
        <v/>
      </c>
      <c r="BZ100">
        <f>IF($A$13="",0,$B$13*BZ48*BZ48)</f>
        <v/>
      </c>
      <c r="CA100">
        <f>IF($A$13="",0,$B$13*CA48*CA48)</f>
        <v/>
      </c>
      <c r="CB100">
        <f>IF($A$13="",0,$B$13*CB48*CB48)</f>
        <v/>
      </c>
      <c r="CC100">
        <f>IF($A$13="",0,$B$13*CC48*CC48)</f>
        <v/>
      </c>
      <c r="CD100">
        <f>IF($A$13="",0,$B$13*CD48*CD48)</f>
        <v/>
      </c>
      <c r="CE100">
        <f>IF($A$13="",0,$B$13*CE48*CE48)</f>
        <v/>
      </c>
      <c r="CF100">
        <f>IF($A$13="",0,$B$13*CF48*CF48)</f>
        <v/>
      </c>
      <c r="CG100">
        <f>IF($A$13="",0,$B$13*CG48*CG48)</f>
        <v/>
      </c>
      <c r="CH100">
        <f>IF($A$13="",0,$B$13*CH48*CH48)</f>
        <v/>
      </c>
      <c r="CI100">
        <f>IF($A$13="",0,$B$13*CI48*CI48)</f>
        <v/>
      </c>
      <c r="CJ100">
        <f>IF($A$13="",0,$B$13*CJ48*CJ48)</f>
        <v/>
      </c>
      <c r="CK100">
        <f>IF($A$13="",0,$B$13*CK48*CK48)</f>
        <v/>
      </c>
      <c r="CL100">
        <f>IF($A$13="",0,$B$13*CL48*CL48)</f>
        <v/>
      </c>
      <c r="CM100">
        <f>IF($A$13="",0,$B$13*CM48*CM48)</f>
        <v/>
      </c>
      <c r="CN100">
        <f>IF($A$13="",0,$B$13*CN48*CN48)</f>
        <v/>
      </c>
      <c r="CO100">
        <f>IF($A$13="",0,$B$13*CO48*CO48)</f>
        <v/>
      </c>
      <c r="CP100">
        <f>IF($A$13="",0,$B$13*CP48*CP48)</f>
        <v/>
      </c>
      <c r="CQ100">
        <f>IF($A$13="",0,$B$13*CQ48*CQ48)</f>
        <v/>
      </c>
      <c r="CR100">
        <f>IF($A$13="",0,$B$13*CR48*CR48)</f>
        <v/>
      </c>
      <c r="CS100">
        <f>IF($A$13="",0,$B$13*CS48*CS48)</f>
        <v/>
      </c>
      <c r="CT100">
        <f>IF($A$13="",0,$B$13*CT48*CT48)</f>
        <v/>
      </c>
      <c r="CU100">
        <f>IF($A$13="",0,$B$13*CU48*CU48)</f>
        <v/>
      </c>
      <c r="CV100">
        <f>IF($A$13="",0,$B$13*CV48*CV48)</f>
        <v/>
      </c>
      <c r="CW100">
        <f>IF($A$13="",0,$B$13*CW48*CW48)</f>
        <v/>
      </c>
      <c r="CX100">
        <f>IF($A$13="",0,$B$13*CX48*CX48)</f>
        <v/>
      </c>
      <c r="CY100">
        <f>IF($A$13="",0,$B$13*CY48*CY48)</f>
        <v/>
      </c>
      <c r="CZ100">
        <f>IF($A$13="",0,$B$13*CZ48*CZ48)</f>
        <v/>
      </c>
      <c r="DA100">
        <f>IF($A$13="",0,$B$13*DA48*DA48)</f>
        <v/>
      </c>
      <c r="DB100">
        <f>IF($A$13="",0,$B$13*DB48*DB48)</f>
        <v/>
      </c>
      <c r="DC100">
        <f>IF($A$13="",0,$B$13*DC48*DC48)</f>
        <v/>
      </c>
      <c r="DD100">
        <f>IF($A$13="",0,$B$13*DD48*DD48)</f>
        <v/>
      </c>
      <c r="DE100">
        <f>IF($A$13="",0,$B$13*DE48*DE48)</f>
        <v/>
      </c>
      <c r="DF100">
        <f>IF($A$13="",0,$B$13*DF48*DF48)</f>
        <v/>
      </c>
      <c r="DG100">
        <f>IF($A$13="",0,$B$13*DG48*DG48)</f>
        <v/>
      </c>
      <c r="DH100">
        <f>IF($A$13="",0,$B$13*DH48*DH48)</f>
        <v/>
      </c>
      <c r="DI100">
        <f>IF($A$13="",0,$B$13*DI48*DI48)</f>
        <v/>
      </c>
      <c r="DJ100">
        <f>IF($A$13="",0,$B$13*DJ48*DJ48)</f>
        <v/>
      </c>
      <c r="DK100">
        <f>IF($A$13="",0,$B$13*DK48*DK48)</f>
        <v/>
      </c>
    </row>
    <row r="101">
      <c r="T101">
        <f>IF($A$14="",0,$B$14*T49*T49)</f>
        <v/>
      </c>
      <c r="U101">
        <f>IF($A$14="",0,$B$14*U49*U49)</f>
        <v/>
      </c>
      <c r="V101">
        <f>IF($A$14="",0,$B$14*V49*V49)</f>
        <v/>
      </c>
      <c r="W101">
        <f>IF($A$14="",0,$B$14*W49*W49)</f>
        <v/>
      </c>
      <c r="X101">
        <f>IF($A$14="",0,$B$14*X49*X49)</f>
        <v/>
      </c>
      <c r="Y101">
        <f>IF($A$14="",0,$B$14*Y49*Y49)</f>
        <v/>
      </c>
      <c r="Z101">
        <f>IF($A$14="",0,$B$14*Z49*Z49)</f>
        <v/>
      </c>
      <c r="AA101">
        <f>IF($A$14="",0,$B$14*AA49*AA49)</f>
        <v/>
      </c>
      <c r="AB101">
        <f>IF($A$14="",0,$B$14*AB49*AB49)</f>
        <v/>
      </c>
      <c r="AC101">
        <f>IF($A$14="",0,$B$14*AC49*AC49)</f>
        <v/>
      </c>
      <c r="AD101">
        <f>IF($A$14="",0,$B$14*AD49*AD49)</f>
        <v/>
      </c>
      <c r="AE101">
        <f>IF($A$14="",0,$B$14*AE49*AE49)</f>
        <v/>
      </c>
      <c r="AF101">
        <f>IF($A$14="",0,$B$14*AF49*AF49)</f>
        <v/>
      </c>
      <c r="AG101">
        <f>IF($A$14="",0,$B$14*AG49*AG49)</f>
        <v/>
      </c>
      <c r="AH101">
        <f>IF($A$14="",0,$B$14*AH49*AH49)</f>
        <v/>
      </c>
      <c r="AI101">
        <f>IF($A$14="",0,$B$14*AI49*AI49)</f>
        <v/>
      </c>
      <c r="AJ101">
        <f>IF($A$14="",0,$B$14*AJ49*AJ49)</f>
        <v/>
      </c>
      <c r="AK101">
        <f>IF($A$14="",0,$B$14*AK49*AK49)</f>
        <v/>
      </c>
      <c r="AL101">
        <f>IF($A$14="",0,$B$14*AL49*AL49)</f>
        <v/>
      </c>
      <c r="AM101">
        <f>IF($A$14="",0,$B$14*AM49*AM49)</f>
        <v/>
      </c>
      <c r="AN101">
        <f>IF($A$14="",0,$B$14*AN49*AN49)</f>
        <v/>
      </c>
      <c r="AO101">
        <f>IF($A$14="",0,$B$14*AO49*AO49)</f>
        <v/>
      </c>
      <c r="AP101">
        <f>IF($A$14="",0,$B$14*AP49*AP49)</f>
        <v/>
      </c>
      <c r="AQ101">
        <f>IF($A$14="",0,$B$14*AQ49*AQ49)</f>
        <v/>
      </c>
      <c r="AR101">
        <f>IF($A$14="",0,$B$14*AR49*AR49)</f>
        <v/>
      </c>
      <c r="AS101">
        <f>IF($A$14="",0,$B$14*AS49*AS49)</f>
        <v/>
      </c>
      <c r="AT101">
        <f>IF($A$14="",0,$B$14*AT49*AT49)</f>
        <v/>
      </c>
      <c r="AU101">
        <f>IF($A$14="",0,$B$14*AU49*AU49)</f>
        <v/>
      </c>
      <c r="AV101">
        <f>IF($A$14="",0,$B$14*AV49*AV49)</f>
        <v/>
      </c>
      <c r="AW101">
        <f>IF($A$14="",0,$B$14*AW49*AW49)</f>
        <v/>
      </c>
      <c r="AX101">
        <f>IF($A$14="",0,$B$14*AX49*AX49)</f>
        <v/>
      </c>
      <c r="AY101">
        <f>IF($A$14="",0,$B$14*AY49*AY49)</f>
        <v/>
      </c>
      <c r="AZ101">
        <f>IF($A$14="",0,$B$14*AZ49*AZ49)</f>
        <v/>
      </c>
      <c r="BA101">
        <f>IF($A$14="",0,$B$14*BA49*BA49)</f>
        <v/>
      </c>
      <c r="BB101">
        <f>IF($A$14="",0,$B$14*BB49*BB49)</f>
        <v/>
      </c>
      <c r="BC101">
        <f>IF($A$14="",0,$B$14*BC49*BC49)</f>
        <v/>
      </c>
      <c r="BD101">
        <f>IF($A$14="",0,$B$14*BD49*BD49)</f>
        <v/>
      </c>
      <c r="BE101">
        <f>IF($A$14="",0,$B$14*BE49*BE49)</f>
        <v/>
      </c>
      <c r="BF101">
        <f>IF($A$14="",0,$B$14*BF49*BF49)</f>
        <v/>
      </c>
      <c r="BG101">
        <f>IF($A$14="",0,$B$14*BG49*BG49)</f>
        <v/>
      </c>
      <c r="BH101">
        <f>IF($A$14="",0,$B$14*BH49*BH49)</f>
        <v/>
      </c>
      <c r="BI101">
        <f>IF($A$14="",0,$B$14*BI49*BI49)</f>
        <v/>
      </c>
      <c r="BJ101">
        <f>IF($A$14="",0,$B$14*BJ49*BJ49)</f>
        <v/>
      </c>
      <c r="BK101">
        <f>IF($A$14="",0,$B$14*BK49*BK49)</f>
        <v/>
      </c>
      <c r="BL101">
        <f>IF($A$14="",0,$B$14*BL49*BL49)</f>
        <v/>
      </c>
      <c r="BM101">
        <f>IF($A$14="",0,$B$14*BM49*BM49)</f>
        <v/>
      </c>
      <c r="BN101">
        <f>IF($A$14="",0,$B$14*BN49*BN49)</f>
        <v/>
      </c>
      <c r="BO101">
        <f>IF($A$14="",0,$B$14*BO49*BO49)</f>
        <v/>
      </c>
      <c r="BP101">
        <f>IF($A$14="",0,$B$14*BP49*BP49)</f>
        <v/>
      </c>
      <c r="BQ101">
        <f>IF($A$14="",0,$B$14*BQ49*BQ49)</f>
        <v/>
      </c>
      <c r="BR101">
        <f>IF($A$14="",0,$B$14*BR49*BR49)</f>
        <v/>
      </c>
      <c r="BS101">
        <f>IF($A$14="",0,$B$14*BS49*BS49)</f>
        <v/>
      </c>
      <c r="BT101">
        <f>IF($A$14="",0,$B$14*BT49*BT49)</f>
        <v/>
      </c>
      <c r="BU101">
        <f>IF($A$14="",0,$B$14*BU49*BU49)</f>
        <v/>
      </c>
      <c r="BV101">
        <f>IF($A$14="",0,$B$14*BV49*BV49)</f>
        <v/>
      </c>
      <c r="BW101">
        <f>IF($A$14="",0,$B$14*BW49*BW49)</f>
        <v/>
      </c>
      <c r="BX101">
        <f>IF($A$14="",0,$B$14*BX49*BX49)</f>
        <v/>
      </c>
      <c r="BY101">
        <f>IF($A$14="",0,$B$14*BY49*BY49)</f>
        <v/>
      </c>
      <c r="BZ101">
        <f>IF($A$14="",0,$B$14*BZ49*BZ49)</f>
        <v/>
      </c>
      <c r="CA101">
        <f>IF($A$14="",0,$B$14*CA49*CA49)</f>
        <v/>
      </c>
      <c r="CB101">
        <f>IF($A$14="",0,$B$14*CB49*CB49)</f>
        <v/>
      </c>
      <c r="CC101">
        <f>IF($A$14="",0,$B$14*CC49*CC49)</f>
        <v/>
      </c>
      <c r="CD101">
        <f>IF($A$14="",0,$B$14*CD49*CD49)</f>
        <v/>
      </c>
      <c r="CE101">
        <f>IF($A$14="",0,$B$14*CE49*CE49)</f>
        <v/>
      </c>
      <c r="CF101">
        <f>IF($A$14="",0,$B$14*CF49*CF49)</f>
        <v/>
      </c>
      <c r="CG101">
        <f>IF($A$14="",0,$B$14*CG49*CG49)</f>
        <v/>
      </c>
      <c r="CH101">
        <f>IF($A$14="",0,$B$14*CH49*CH49)</f>
        <v/>
      </c>
      <c r="CI101">
        <f>IF($A$14="",0,$B$14*CI49*CI49)</f>
        <v/>
      </c>
      <c r="CJ101">
        <f>IF($A$14="",0,$B$14*CJ49*CJ49)</f>
        <v/>
      </c>
      <c r="CK101">
        <f>IF($A$14="",0,$B$14*CK49*CK49)</f>
        <v/>
      </c>
      <c r="CL101">
        <f>IF($A$14="",0,$B$14*CL49*CL49)</f>
        <v/>
      </c>
      <c r="CM101">
        <f>IF($A$14="",0,$B$14*CM49*CM49)</f>
        <v/>
      </c>
      <c r="CN101">
        <f>IF($A$14="",0,$B$14*CN49*CN49)</f>
        <v/>
      </c>
      <c r="CO101">
        <f>IF($A$14="",0,$B$14*CO49*CO49)</f>
        <v/>
      </c>
      <c r="CP101">
        <f>IF($A$14="",0,$B$14*CP49*CP49)</f>
        <v/>
      </c>
      <c r="CQ101">
        <f>IF($A$14="",0,$B$14*CQ49*CQ49)</f>
        <v/>
      </c>
      <c r="CR101">
        <f>IF($A$14="",0,$B$14*CR49*CR49)</f>
        <v/>
      </c>
      <c r="CS101">
        <f>IF($A$14="",0,$B$14*CS49*CS49)</f>
        <v/>
      </c>
      <c r="CT101">
        <f>IF($A$14="",0,$B$14*CT49*CT49)</f>
        <v/>
      </c>
      <c r="CU101">
        <f>IF($A$14="",0,$B$14*CU49*CU49)</f>
        <v/>
      </c>
      <c r="CV101">
        <f>IF($A$14="",0,$B$14*CV49*CV49)</f>
        <v/>
      </c>
      <c r="CW101">
        <f>IF($A$14="",0,$B$14*CW49*CW49)</f>
        <v/>
      </c>
      <c r="CX101">
        <f>IF($A$14="",0,$B$14*CX49*CX49)</f>
        <v/>
      </c>
      <c r="CY101">
        <f>IF($A$14="",0,$B$14*CY49*CY49)</f>
        <v/>
      </c>
      <c r="CZ101">
        <f>IF($A$14="",0,$B$14*CZ49*CZ49)</f>
        <v/>
      </c>
      <c r="DA101">
        <f>IF($A$14="",0,$B$14*DA49*DA49)</f>
        <v/>
      </c>
      <c r="DB101">
        <f>IF($A$14="",0,$B$14*DB49*DB49)</f>
        <v/>
      </c>
      <c r="DC101">
        <f>IF($A$14="",0,$B$14*DC49*DC49)</f>
        <v/>
      </c>
      <c r="DD101">
        <f>IF($A$14="",0,$B$14*DD49*DD49)</f>
        <v/>
      </c>
      <c r="DE101">
        <f>IF($A$14="",0,$B$14*DE49*DE49)</f>
        <v/>
      </c>
      <c r="DF101">
        <f>IF($A$14="",0,$B$14*DF49*DF49)</f>
        <v/>
      </c>
      <c r="DG101">
        <f>IF($A$14="",0,$B$14*DG49*DG49)</f>
        <v/>
      </c>
      <c r="DH101">
        <f>IF($A$14="",0,$B$14*DH49*DH49)</f>
        <v/>
      </c>
      <c r="DI101">
        <f>IF($A$14="",0,$B$14*DI49*DI49)</f>
        <v/>
      </c>
      <c r="DJ101">
        <f>IF($A$14="",0,$B$14*DJ49*DJ49)</f>
        <v/>
      </c>
      <c r="DK101">
        <f>IF($A$14="",0,$B$14*DK49*DK49)</f>
        <v/>
      </c>
    </row>
    <row r="102">
      <c r="T102">
        <f>IF($A$15="",0,$B$15*T50*T50)</f>
        <v/>
      </c>
      <c r="U102">
        <f>IF($A$15="",0,$B$15*U50*U50)</f>
        <v/>
      </c>
      <c r="V102">
        <f>IF($A$15="",0,$B$15*V50*V50)</f>
        <v/>
      </c>
      <c r="W102">
        <f>IF($A$15="",0,$B$15*W50*W50)</f>
        <v/>
      </c>
      <c r="X102">
        <f>IF($A$15="",0,$B$15*X50*X50)</f>
        <v/>
      </c>
      <c r="Y102">
        <f>IF($A$15="",0,$B$15*Y50*Y50)</f>
        <v/>
      </c>
      <c r="Z102">
        <f>IF($A$15="",0,$B$15*Z50*Z50)</f>
        <v/>
      </c>
      <c r="AA102">
        <f>IF($A$15="",0,$B$15*AA50*AA50)</f>
        <v/>
      </c>
      <c r="AB102">
        <f>IF($A$15="",0,$B$15*AB50*AB50)</f>
        <v/>
      </c>
      <c r="AC102">
        <f>IF($A$15="",0,$B$15*AC50*AC50)</f>
        <v/>
      </c>
      <c r="AD102">
        <f>IF($A$15="",0,$B$15*AD50*AD50)</f>
        <v/>
      </c>
      <c r="AE102">
        <f>IF($A$15="",0,$B$15*AE50*AE50)</f>
        <v/>
      </c>
      <c r="AF102">
        <f>IF($A$15="",0,$B$15*AF50*AF50)</f>
        <v/>
      </c>
      <c r="AG102">
        <f>IF($A$15="",0,$B$15*AG50*AG50)</f>
        <v/>
      </c>
      <c r="AH102">
        <f>IF($A$15="",0,$B$15*AH50*AH50)</f>
        <v/>
      </c>
      <c r="AI102">
        <f>IF($A$15="",0,$B$15*AI50*AI50)</f>
        <v/>
      </c>
      <c r="AJ102">
        <f>IF($A$15="",0,$B$15*AJ50*AJ50)</f>
        <v/>
      </c>
      <c r="AK102">
        <f>IF($A$15="",0,$B$15*AK50*AK50)</f>
        <v/>
      </c>
      <c r="AL102">
        <f>IF($A$15="",0,$B$15*AL50*AL50)</f>
        <v/>
      </c>
      <c r="AM102">
        <f>IF($A$15="",0,$B$15*AM50*AM50)</f>
        <v/>
      </c>
      <c r="AN102">
        <f>IF($A$15="",0,$B$15*AN50*AN50)</f>
        <v/>
      </c>
      <c r="AO102">
        <f>IF($A$15="",0,$B$15*AO50*AO50)</f>
        <v/>
      </c>
      <c r="AP102">
        <f>IF($A$15="",0,$B$15*AP50*AP50)</f>
        <v/>
      </c>
      <c r="AQ102">
        <f>IF($A$15="",0,$B$15*AQ50*AQ50)</f>
        <v/>
      </c>
      <c r="AR102">
        <f>IF($A$15="",0,$B$15*AR50*AR50)</f>
        <v/>
      </c>
      <c r="AS102">
        <f>IF($A$15="",0,$B$15*AS50*AS50)</f>
        <v/>
      </c>
      <c r="AT102">
        <f>IF($A$15="",0,$B$15*AT50*AT50)</f>
        <v/>
      </c>
      <c r="AU102">
        <f>IF($A$15="",0,$B$15*AU50*AU50)</f>
        <v/>
      </c>
      <c r="AV102">
        <f>IF($A$15="",0,$B$15*AV50*AV50)</f>
        <v/>
      </c>
      <c r="AW102">
        <f>IF($A$15="",0,$B$15*AW50*AW50)</f>
        <v/>
      </c>
      <c r="AX102">
        <f>IF($A$15="",0,$B$15*AX50*AX50)</f>
        <v/>
      </c>
      <c r="AY102">
        <f>IF($A$15="",0,$B$15*AY50*AY50)</f>
        <v/>
      </c>
      <c r="AZ102">
        <f>IF($A$15="",0,$B$15*AZ50*AZ50)</f>
        <v/>
      </c>
      <c r="BA102">
        <f>IF($A$15="",0,$B$15*BA50*BA50)</f>
        <v/>
      </c>
      <c r="BB102">
        <f>IF($A$15="",0,$B$15*BB50*BB50)</f>
        <v/>
      </c>
      <c r="BC102">
        <f>IF($A$15="",0,$B$15*BC50*BC50)</f>
        <v/>
      </c>
      <c r="BD102">
        <f>IF($A$15="",0,$B$15*BD50*BD50)</f>
        <v/>
      </c>
      <c r="BE102">
        <f>IF($A$15="",0,$B$15*BE50*BE50)</f>
        <v/>
      </c>
      <c r="BF102">
        <f>IF($A$15="",0,$B$15*BF50*BF50)</f>
        <v/>
      </c>
      <c r="BG102">
        <f>IF($A$15="",0,$B$15*BG50*BG50)</f>
        <v/>
      </c>
      <c r="BH102">
        <f>IF($A$15="",0,$B$15*BH50*BH50)</f>
        <v/>
      </c>
      <c r="BI102">
        <f>IF($A$15="",0,$B$15*BI50*BI50)</f>
        <v/>
      </c>
      <c r="BJ102">
        <f>IF($A$15="",0,$B$15*BJ50*BJ50)</f>
        <v/>
      </c>
      <c r="BK102">
        <f>IF($A$15="",0,$B$15*BK50*BK50)</f>
        <v/>
      </c>
      <c r="BL102">
        <f>IF($A$15="",0,$B$15*BL50*BL50)</f>
        <v/>
      </c>
      <c r="BM102">
        <f>IF($A$15="",0,$B$15*BM50*BM50)</f>
        <v/>
      </c>
      <c r="BN102">
        <f>IF($A$15="",0,$B$15*BN50*BN50)</f>
        <v/>
      </c>
      <c r="BO102">
        <f>IF($A$15="",0,$B$15*BO50*BO50)</f>
        <v/>
      </c>
      <c r="BP102">
        <f>IF($A$15="",0,$B$15*BP50*BP50)</f>
        <v/>
      </c>
      <c r="BQ102">
        <f>IF($A$15="",0,$B$15*BQ50*BQ50)</f>
        <v/>
      </c>
      <c r="BR102">
        <f>IF($A$15="",0,$B$15*BR50*BR50)</f>
        <v/>
      </c>
      <c r="BS102">
        <f>IF($A$15="",0,$B$15*BS50*BS50)</f>
        <v/>
      </c>
      <c r="BT102">
        <f>IF($A$15="",0,$B$15*BT50*BT50)</f>
        <v/>
      </c>
      <c r="BU102">
        <f>IF($A$15="",0,$B$15*BU50*BU50)</f>
        <v/>
      </c>
      <c r="BV102">
        <f>IF($A$15="",0,$B$15*BV50*BV50)</f>
        <v/>
      </c>
      <c r="BW102">
        <f>IF($A$15="",0,$B$15*BW50*BW50)</f>
        <v/>
      </c>
      <c r="BX102">
        <f>IF($A$15="",0,$B$15*BX50*BX50)</f>
        <v/>
      </c>
      <c r="BY102">
        <f>IF($A$15="",0,$B$15*BY50*BY50)</f>
        <v/>
      </c>
      <c r="BZ102">
        <f>IF($A$15="",0,$B$15*BZ50*BZ50)</f>
        <v/>
      </c>
      <c r="CA102">
        <f>IF($A$15="",0,$B$15*CA50*CA50)</f>
        <v/>
      </c>
      <c r="CB102">
        <f>IF($A$15="",0,$B$15*CB50*CB50)</f>
        <v/>
      </c>
      <c r="CC102">
        <f>IF($A$15="",0,$B$15*CC50*CC50)</f>
        <v/>
      </c>
      <c r="CD102">
        <f>IF($A$15="",0,$B$15*CD50*CD50)</f>
        <v/>
      </c>
      <c r="CE102">
        <f>IF($A$15="",0,$B$15*CE50*CE50)</f>
        <v/>
      </c>
      <c r="CF102">
        <f>IF($A$15="",0,$B$15*CF50*CF50)</f>
        <v/>
      </c>
      <c r="CG102">
        <f>IF($A$15="",0,$B$15*CG50*CG50)</f>
        <v/>
      </c>
      <c r="CH102">
        <f>IF($A$15="",0,$B$15*CH50*CH50)</f>
        <v/>
      </c>
      <c r="CI102">
        <f>IF($A$15="",0,$B$15*CI50*CI50)</f>
        <v/>
      </c>
      <c r="CJ102">
        <f>IF($A$15="",0,$B$15*CJ50*CJ50)</f>
        <v/>
      </c>
      <c r="CK102">
        <f>IF($A$15="",0,$B$15*CK50*CK50)</f>
        <v/>
      </c>
      <c r="CL102">
        <f>IF($A$15="",0,$B$15*CL50*CL50)</f>
        <v/>
      </c>
      <c r="CM102">
        <f>IF($A$15="",0,$B$15*CM50*CM50)</f>
        <v/>
      </c>
      <c r="CN102">
        <f>IF($A$15="",0,$B$15*CN50*CN50)</f>
        <v/>
      </c>
      <c r="CO102">
        <f>IF($A$15="",0,$B$15*CO50*CO50)</f>
        <v/>
      </c>
      <c r="CP102">
        <f>IF($A$15="",0,$B$15*CP50*CP50)</f>
        <v/>
      </c>
      <c r="CQ102">
        <f>IF($A$15="",0,$B$15*CQ50*CQ50)</f>
        <v/>
      </c>
      <c r="CR102">
        <f>IF($A$15="",0,$B$15*CR50*CR50)</f>
        <v/>
      </c>
      <c r="CS102">
        <f>IF($A$15="",0,$B$15*CS50*CS50)</f>
        <v/>
      </c>
      <c r="CT102">
        <f>IF($A$15="",0,$B$15*CT50*CT50)</f>
        <v/>
      </c>
      <c r="CU102">
        <f>IF($A$15="",0,$B$15*CU50*CU50)</f>
        <v/>
      </c>
      <c r="CV102">
        <f>IF($A$15="",0,$B$15*CV50*CV50)</f>
        <v/>
      </c>
      <c r="CW102">
        <f>IF($A$15="",0,$B$15*CW50*CW50)</f>
        <v/>
      </c>
      <c r="CX102">
        <f>IF($A$15="",0,$B$15*CX50*CX50)</f>
        <v/>
      </c>
      <c r="CY102">
        <f>IF($A$15="",0,$B$15*CY50*CY50)</f>
        <v/>
      </c>
      <c r="CZ102">
        <f>IF($A$15="",0,$B$15*CZ50*CZ50)</f>
        <v/>
      </c>
      <c r="DA102">
        <f>IF($A$15="",0,$B$15*DA50*DA50)</f>
        <v/>
      </c>
      <c r="DB102">
        <f>IF($A$15="",0,$B$15*DB50*DB50)</f>
        <v/>
      </c>
      <c r="DC102">
        <f>IF($A$15="",0,$B$15*DC50*DC50)</f>
        <v/>
      </c>
      <c r="DD102">
        <f>IF($A$15="",0,$B$15*DD50*DD50)</f>
        <v/>
      </c>
      <c r="DE102">
        <f>IF($A$15="",0,$B$15*DE50*DE50)</f>
        <v/>
      </c>
      <c r="DF102">
        <f>IF($A$15="",0,$B$15*DF50*DF50)</f>
        <v/>
      </c>
      <c r="DG102">
        <f>IF($A$15="",0,$B$15*DG50*DG50)</f>
        <v/>
      </c>
      <c r="DH102">
        <f>IF($A$15="",0,$B$15*DH50*DH50)</f>
        <v/>
      </c>
      <c r="DI102">
        <f>IF($A$15="",0,$B$15*DI50*DI50)</f>
        <v/>
      </c>
      <c r="DJ102">
        <f>IF($A$15="",0,$B$15*DJ50*DJ50)</f>
        <v/>
      </c>
      <c r="DK102">
        <f>IF($A$15="",0,$B$15*DK50*DK50)</f>
        <v/>
      </c>
    </row>
    <row r="103">
      <c r="T103">
        <f>IF($A$16="",0,$B$16*T51*T51)</f>
        <v/>
      </c>
      <c r="U103">
        <f>IF($A$16="",0,$B$16*U51*U51)</f>
        <v/>
      </c>
      <c r="V103">
        <f>IF($A$16="",0,$B$16*V51*V51)</f>
        <v/>
      </c>
      <c r="W103">
        <f>IF($A$16="",0,$B$16*W51*W51)</f>
        <v/>
      </c>
      <c r="X103">
        <f>IF($A$16="",0,$B$16*X51*X51)</f>
        <v/>
      </c>
      <c r="Y103">
        <f>IF($A$16="",0,$B$16*Y51*Y51)</f>
        <v/>
      </c>
      <c r="Z103">
        <f>IF($A$16="",0,$B$16*Z51*Z51)</f>
        <v/>
      </c>
      <c r="AA103">
        <f>IF($A$16="",0,$B$16*AA51*AA51)</f>
        <v/>
      </c>
      <c r="AB103">
        <f>IF($A$16="",0,$B$16*AB51*AB51)</f>
        <v/>
      </c>
      <c r="AC103">
        <f>IF($A$16="",0,$B$16*AC51*AC51)</f>
        <v/>
      </c>
      <c r="AD103">
        <f>IF($A$16="",0,$B$16*AD51*AD51)</f>
        <v/>
      </c>
      <c r="AE103">
        <f>IF($A$16="",0,$B$16*AE51*AE51)</f>
        <v/>
      </c>
      <c r="AF103">
        <f>IF($A$16="",0,$B$16*AF51*AF51)</f>
        <v/>
      </c>
      <c r="AG103">
        <f>IF($A$16="",0,$B$16*AG51*AG51)</f>
        <v/>
      </c>
      <c r="AH103">
        <f>IF($A$16="",0,$B$16*AH51*AH51)</f>
        <v/>
      </c>
      <c r="AI103">
        <f>IF($A$16="",0,$B$16*AI51*AI51)</f>
        <v/>
      </c>
      <c r="AJ103">
        <f>IF($A$16="",0,$B$16*AJ51*AJ51)</f>
        <v/>
      </c>
      <c r="AK103">
        <f>IF($A$16="",0,$B$16*AK51*AK51)</f>
        <v/>
      </c>
      <c r="AL103">
        <f>IF($A$16="",0,$B$16*AL51*AL51)</f>
        <v/>
      </c>
      <c r="AM103">
        <f>IF($A$16="",0,$B$16*AM51*AM51)</f>
        <v/>
      </c>
      <c r="AN103">
        <f>IF($A$16="",0,$B$16*AN51*AN51)</f>
        <v/>
      </c>
      <c r="AO103">
        <f>IF($A$16="",0,$B$16*AO51*AO51)</f>
        <v/>
      </c>
      <c r="AP103">
        <f>IF($A$16="",0,$B$16*AP51*AP51)</f>
        <v/>
      </c>
      <c r="AQ103">
        <f>IF($A$16="",0,$B$16*AQ51*AQ51)</f>
        <v/>
      </c>
      <c r="AR103">
        <f>IF($A$16="",0,$B$16*AR51*AR51)</f>
        <v/>
      </c>
      <c r="AS103">
        <f>IF($A$16="",0,$B$16*AS51*AS51)</f>
        <v/>
      </c>
      <c r="AT103">
        <f>IF($A$16="",0,$B$16*AT51*AT51)</f>
        <v/>
      </c>
      <c r="AU103">
        <f>IF($A$16="",0,$B$16*AU51*AU51)</f>
        <v/>
      </c>
      <c r="AV103">
        <f>IF($A$16="",0,$B$16*AV51*AV51)</f>
        <v/>
      </c>
      <c r="AW103">
        <f>IF($A$16="",0,$B$16*AW51*AW51)</f>
        <v/>
      </c>
      <c r="AX103">
        <f>IF($A$16="",0,$B$16*AX51*AX51)</f>
        <v/>
      </c>
      <c r="AY103">
        <f>IF($A$16="",0,$B$16*AY51*AY51)</f>
        <v/>
      </c>
      <c r="AZ103">
        <f>IF($A$16="",0,$B$16*AZ51*AZ51)</f>
        <v/>
      </c>
      <c r="BA103">
        <f>IF($A$16="",0,$B$16*BA51*BA51)</f>
        <v/>
      </c>
      <c r="BB103">
        <f>IF($A$16="",0,$B$16*BB51*BB51)</f>
        <v/>
      </c>
      <c r="BC103">
        <f>IF($A$16="",0,$B$16*BC51*BC51)</f>
        <v/>
      </c>
      <c r="BD103">
        <f>IF($A$16="",0,$B$16*BD51*BD51)</f>
        <v/>
      </c>
      <c r="BE103">
        <f>IF($A$16="",0,$B$16*BE51*BE51)</f>
        <v/>
      </c>
      <c r="BF103">
        <f>IF($A$16="",0,$B$16*BF51*BF51)</f>
        <v/>
      </c>
      <c r="BG103">
        <f>IF($A$16="",0,$B$16*BG51*BG51)</f>
        <v/>
      </c>
      <c r="BH103">
        <f>IF($A$16="",0,$B$16*BH51*BH51)</f>
        <v/>
      </c>
      <c r="BI103">
        <f>IF($A$16="",0,$B$16*BI51*BI51)</f>
        <v/>
      </c>
      <c r="BJ103">
        <f>IF($A$16="",0,$B$16*BJ51*BJ51)</f>
        <v/>
      </c>
      <c r="BK103">
        <f>IF($A$16="",0,$B$16*BK51*BK51)</f>
        <v/>
      </c>
      <c r="BL103">
        <f>IF($A$16="",0,$B$16*BL51*BL51)</f>
        <v/>
      </c>
      <c r="BM103">
        <f>IF($A$16="",0,$B$16*BM51*BM51)</f>
        <v/>
      </c>
      <c r="BN103">
        <f>IF($A$16="",0,$B$16*BN51*BN51)</f>
        <v/>
      </c>
      <c r="BO103">
        <f>IF($A$16="",0,$B$16*BO51*BO51)</f>
        <v/>
      </c>
      <c r="BP103">
        <f>IF($A$16="",0,$B$16*BP51*BP51)</f>
        <v/>
      </c>
      <c r="BQ103">
        <f>IF($A$16="",0,$B$16*BQ51*BQ51)</f>
        <v/>
      </c>
      <c r="BR103">
        <f>IF($A$16="",0,$B$16*BR51*BR51)</f>
        <v/>
      </c>
      <c r="BS103">
        <f>IF($A$16="",0,$B$16*BS51*BS51)</f>
        <v/>
      </c>
      <c r="BT103">
        <f>IF($A$16="",0,$B$16*BT51*BT51)</f>
        <v/>
      </c>
      <c r="BU103">
        <f>IF($A$16="",0,$B$16*BU51*BU51)</f>
        <v/>
      </c>
      <c r="BV103">
        <f>IF($A$16="",0,$B$16*BV51*BV51)</f>
        <v/>
      </c>
      <c r="BW103">
        <f>IF($A$16="",0,$B$16*BW51*BW51)</f>
        <v/>
      </c>
      <c r="BX103">
        <f>IF($A$16="",0,$B$16*BX51*BX51)</f>
        <v/>
      </c>
      <c r="BY103">
        <f>IF($A$16="",0,$B$16*BY51*BY51)</f>
        <v/>
      </c>
      <c r="BZ103">
        <f>IF($A$16="",0,$B$16*BZ51*BZ51)</f>
        <v/>
      </c>
      <c r="CA103">
        <f>IF($A$16="",0,$B$16*CA51*CA51)</f>
        <v/>
      </c>
      <c r="CB103">
        <f>IF($A$16="",0,$B$16*CB51*CB51)</f>
        <v/>
      </c>
      <c r="CC103">
        <f>IF($A$16="",0,$B$16*CC51*CC51)</f>
        <v/>
      </c>
      <c r="CD103">
        <f>IF($A$16="",0,$B$16*CD51*CD51)</f>
        <v/>
      </c>
      <c r="CE103">
        <f>IF($A$16="",0,$B$16*CE51*CE51)</f>
        <v/>
      </c>
      <c r="CF103">
        <f>IF($A$16="",0,$B$16*CF51*CF51)</f>
        <v/>
      </c>
      <c r="CG103">
        <f>IF($A$16="",0,$B$16*CG51*CG51)</f>
        <v/>
      </c>
      <c r="CH103">
        <f>IF($A$16="",0,$B$16*CH51*CH51)</f>
        <v/>
      </c>
      <c r="CI103">
        <f>IF($A$16="",0,$B$16*CI51*CI51)</f>
        <v/>
      </c>
      <c r="CJ103">
        <f>IF($A$16="",0,$B$16*CJ51*CJ51)</f>
        <v/>
      </c>
      <c r="CK103">
        <f>IF($A$16="",0,$B$16*CK51*CK51)</f>
        <v/>
      </c>
      <c r="CL103">
        <f>IF($A$16="",0,$B$16*CL51*CL51)</f>
        <v/>
      </c>
      <c r="CM103">
        <f>IF($A$16="",0,$B$16*CM51*CM51)</f>
        <v/>
      </c>
      <c r="CN103">
        <f>IF($A$16="",0,$B$16*CN51*CN51)</f>
        <v/>
      </c>
      <c r="CO103">
        <f>IF($A$16="",0,$B$16*CO51*CO51)</f>
        <v/>
      </c>
      <c r="CP103">
        <f>IF($A$16="",0,$B$16*CP51*CP51)</f>
        <v/>
      </c>
      <c r="CQ103">
        <f>IF($A$16="",0,$B$16*CQ51*CQ51)</f>
        <v/>
      </c>
      <c r="CR103">
        <f>IF($A$16="",0,$B$16*CR51*CR51)</f>
        <v/>
      </c>
      <c r="CS103">
        <f>IF($A$16="",0,$B$16*CS51*CS51)</f>
        <v/>
      </c>
      <c r="CT103">
        <f>IF($A$16="",0,$B$16*CT51*CT51)</f>
        <v/>
      </c>
      <c r="CU103">
        <f>IF($A$16="",0,$B$16*CU51*CU51)</f>
        <v/>
      </c>
      <c r="CV103">
        <f>IF($A$16="",0,$B$16*CV51*CV51)</f>
        <v/>
      </c>
      <c r="CW103">
        <f>IF($A$16="",0,$B$16*CW51*CW51)</f>
        <v/>
      </c>
      <c r="CX103">
        <f>IF($A$16="",0,$B$16*CX51*CX51)</f>
        <v/>
      </c>
      <c r="CY103">
        <f>IF($A$16="",0,$B$16*CY51*CY51)</f>
        <v/>
      </c>
      <c r="CZ103">
        <f>IF($A$16="",0,$B$16*CZ51*CZ51)</f>
        <v/>
      </c>
      <c r="DA103">
        <f>IF($A$16="",0,$B$16*DA51*DA51)</f>
        <v/>
      </c>
      <c r="DB103">
        <f>IF($A$16="",0,$B$16*DB51*DB51)</f>
        <v/>
      </c>
      <c r="DC103">
        <f>IF($A$16="",0,$B$16*DC51*DC51)</f>
        <v/>
      </c>
      <c r="DD103">
        <f>IF($A$16="",0,$B$16*DD51*DD51)</f>
        <v/>
      </c>
      <c r="DE103">
        <f>IF($A$16="",0,$B$16*DE51*DE51)</f>
        <v/>
      </c>
      <c r="DF103">
        <f>IF($A$16="",0,$B$16*DF51*DF51)</f>
        <v/>
      </c>
      <c r="DG103">
        <f>IF($A$16="",0,$B$16*DG51*DG51)</f>
        <v/>
      </c>
      <c r="DH103">
        <f>IF($A$16="",0,$B$16*DH51*DH51)</f>
        <v/>
      </c>
      <c r="DI103">
        <f>IF($A$16="",0,$B$16*DI51*DI51)</f>
        <v/>
      </c>
      <c r="DJ103">
        <f>IF($A$16="",0,$B$16*DJ51*DJ51)</f>
        <v/>
      </c>
      <c r="DK103">
        <f>IF($A$16="",0,$B$16*DK51*DK51)</f>
        <v/>
      </c>
    </row>
    <row r="104">
      <c r="T104">
        <f>IF($A$17="",0,$B$17*T52*T52)</f>
        <v/>
      </c>
      <c r="U104">
        <f>IF($A$17="",0,$B$17*U52*U52)</f>
        <v/>
      </c>
      <c r="V104">
        <f>IF($A$17="",0,$B$17*V52*V52)</f>
        <v/>
      </c>
      <c r="W104">
        <f>IF($A$17="",0,$B$17*W52*W52)</f>
        <v/>
      </c>
      <c r="X104">
        <f>IF($A$17="",0,$B$17*X52*X52)</f>
        <v/>
      </c>
      <c r="Y104">
        <f>IF($A$17="",0,$B$17*Y52*Y52)</f>
        <v/>
      </c>
      <c r="Z104">
        <f>IF($A$17="",0,$B$17*Z52*Z52)</f>
        <v/>
      </c>
      <c r="AA104">
        <f>IF($A$17="",0,$B$17*AA52*AA52)</f>
        <v/>
      </c>
      <c r="AB104">
        <f>IF($A$17="",0,$B$17*AB52*AB52)</f>
        <v/>
      </c>
      <c r="AC104">
        <f>IF($A$17="",0,$B$17*AC52*AC52)</f>
        <v/>
      </c>
      <c r="AD104">
        <f>IF($A$17="",0,$B$17*AD52*AD52)</f>
        <v/>
      </c>
      <c r="AE104">
        <f>IF($A$17="",0,$B$17*AE52*AE52)</f>
        <v/>
      </c>
      <c r="AF104">
        <f>IF($A$17="",0,$B$17*AF52*AF52)</f>
        <v/>
      </c>
      <c r="AG104">
        <f>IF($A$17="",0,$B$17*AG52*AG52)</f>
        <v/>
      </c>
      <c r="AH104">
        <f>IF($A$17="",0,$B$17*AH52*AH52)</f>
        <v/>
      </c>
      <c r="AI104">
        <f>IF($A$17="",0,$B$17*AI52*AI52)</f>
        <v/>
      </c>
      <c r="AJ104">
        <f>IF($A$17="",0,$B$17*AJ52*AJ52)</f>
        <v/>
      </c>
      <c r="AK104">
        <f>IF($A$17="",0,$B$17*AK52*AK52)</f>
        <v/>
      </c>
      <c r="AL104">
        <f>IF($A$17="",0,$B$17*AL52*AL52)</f>
        <v/>
      </c>
      <c r="AM104">
        <f>IF($A$17="",0,$B$17*AM52*AM52)</f>
        <v/>
      </c>
      <c r="AN104">
        <f>IF($A$17="",0,$B$17*AN52*AN52)</f>
        <v/>
      </c>
      <c r="AO104">
        <f>IF($A$17="",0,$B$17*AO52*AO52)</f>
        <v/>
      </c>
      <c r="AP104">
        <f>IF($A$17="",0,$B$17*AP52*AP52)</f>
        <v/>
      </c>
      <c r="AQ104">
        <f>IF($A$17="",0,$B$17*AQ52*AQ52)</f>
        <v/>
      </c>
      <c r="AR104">
        <f>IF($A$17="",0,$B$17*AR52*AR52)</f>
        <v/>
      </c>
      <c r="AS104">
        <f>IF($A$17="",0,$B$17*AS52*AS52)</f>
        <v/>
      </c>
      <c r="AT104">
        <f>IF($A$17="",0,$B$17*AT52*AT52)</f>
        <v/>
      </c>
      <c r="AU104">
        <f>IF($A$17="",0,$B$17*AU52*AU52)</f>
        <v/>
      </c>
      <c r="AV104">
        <f>IF($A$17="",0,$B$17*AV52*AV52)</f>
        <v/>
      </c>
      <c r="AW104">
        <f>IF($A$17="",0,$B$17*AW52*AW52)</f>
        <v/>
      </c>
      <c r="AX104">
        <f>IF($A$17="",0,$B$17*AX52*AX52)</f>
        <v/>
      </c>
      <c r="AY104">
        <f>IF($A$17="",0,$B$17*AY52*AY52)</f>
        <v/>
      </c>
      <c r="AZ104">
        <f>IF($A$17="",0,$B$17*AZ52*AZ52)</f>
        <v/>
      </c>
      <c r="BA104">
        <f>IF($A$17="",0,$B$17*BA52*BA52)</f>
        <v/>
      </c>
      <c r="BB104">
        <f>IF($A$17="",0,$B$17*BB52*BB52)</f>
        <v/>
      </c>
      <c r="BC104">
        <f>IF($A$17="",0,$B$17*BC52*BC52)</f>
        <v/>
      </c>
      <c r="BD104">
        <f>IF($A$17="",0,$B$17*BD52*BD52)</f>
        <v/>
      </c>
      <c r="BE104">
        <f>IF($A$17="",0,$B$17*BE52*BE52)</f>
        <v/>
      </c>
      <c r="BF104">
        <f>IF($A$17="",0,$B$17*BF52*BF52)</f>
        <v/>
      </c>
      <c r="BG104">
        <f>IF($A$17="",0,$B$17*BG52*BG52)</f>
        <v/>
      </c>
      <c r="BH104">
        <f>IF($A$17="",0,$B$17*BH52*BH52)</f>
        <v/>
      </c>
      <c r="BI104">
        <f>IF($A$17="",0,$B$17*BI52*BI52)</f>
        <v/>
      </c>
      <c r="BJ104">
        <f>IF($A$17="",0,$B$17*BJ52*BJ52)</f>
        <v/>
      </c>
      <c r="BK104">
        <f>IF($A$17="",0,$B$17*BK52*BK52)</f>
        <v/>
      </c>
      <c r="BL104">
        <f>IF($A$17="",0,$B$17*BL52*BL52)</f>
        <v/>
      </c>
      <c r="BM104">
        <f>IF($A$17="",0,$B$17*BM52*BM52)</f>
        <v/>
      </c>
      <c r="BN104">
        <f>IF($A$17="",0,$B$17*BN52*BN52)</f>
        <v/>
      </c>
      <c r="BO104">
        <f>IF($A$17="",0,$B$17*BO52*BO52)</f>
        <v/>
      </c>
      <c r="BP104">
        <f>IF($A$17="",0,$B$17*BP52*BP52)</f>
        <v/>
      </c>
      <c r="BQ104">
        <f>IF($A$17="",0,$B$17*BQ52*BQ52)</f>
        <v/>
      </c>
      <c r="BR104">
        <f>IF($A$17="",0,$B$17*BR52*BR52)</f>
        <v/>
      </c>
      <c r="BS104">
        <f>IF($A$17="",0,$B$17*BS52*BS52)</f>
        <v/>
      </c>
      <c r="BT104">
        <f>IF($A$17="",0,$B$17*BT52*BT52)</f>
        <v/>
      </c>
      <c r="BU104">
        <f>IF($A$17="",0,$B$17*BU52*BU52)</f>
        <v/>
      </c>
      <c r="BV104">
        <f>IF($A$17="",0,$B$17*BV52*BV52)</f>
        <v/>
      </c>
      <c r="BW104">
        <f>IF($A$17="",0,$B$17*BW52*BW52)</f>
        <v/>
      </c>
      <c r="BX104">
        <f>IF($A$17="",0,$B$17*BX52*BX52)</f>
        <v/>
      </c>
      <c r="BY104">
        <f>IF($A$17="",0,$B$17*BY52*BY52)</f>
        <v/>
      </c>
      <c r="BZ104">
        <f>IF($A$17="",0,$B$17*BZ52*BZ52)</f>
        <v/>
      </c>
      <c r="CA104">
        <f>IF($A$17="",0,$B$17*CA52*CA52)</f>
        <v/>
      </c>
      <c r="CB104">
        <f>IF($A$17="",0,$B$17*CB52*CB52)</f>
        <v/>
      </c>
      <c r="CC104">
        <f>IF($A$17="",0,$B$17*CC52*CC52)</f>
        <v/>
      </c>
      <c r="CD104">
        <f>IF($A$17="",0,$B$17*CD52*CD52)</f>
        <v/>
      </c>
      <c r="CE104">
        <f>IF($A$17="",0,$B$17*CE52*CE52)</f>
        <v/>
      </c>
      <c r="CF104">
        <f>IF($A$17="",0,$B$17*CF52*CF52)</f>
        <v/>
      </c>
      <c r="CG104">
        <f>IF($A$17="",0,$B$17*CG52*CG52)</f>
        <v/>
      </c>
      <c r="CH104">
        <f>IF($A$17="",0,$B$17*CH52*CH52)</f>
        <v/>
      </c>
      <c r="CI104">
        <f>IF($A$17="",0,$B$17*CI52*CI52)</f>
        <v/>
      </c>
      <c r="CJ104">
        <f>IF($A$17="",0,$B$17*CJ52*CJ52)</f>
        <v/>
      </c>
      <c r="CK104">
        <f>IF($A$17="",0,$B$17*CK52*CK52)</f>
        <v/>
      </c>
      <c r="CL104">
        <f>IF($A$17="",0,$B$17*CL52*CL52)</f>
        <v/>
      </c>
      <c r="CM104">
        <f>IF($A$17="",0,$B$17*CM52*CM52)</f>
        <v/>
      </c>
      <c r="CN104">
        <f>IF($A$17="",0,$B$17*CN52*CN52)</f>
        <v/>
      </c>
      <c r="CO104">
        <f>IF($A$17="",0,$B$17*CO52*CO52)</f>
        <v/>
      </c>
      <c r="CP104">
        <f>IF($A$17="",0,$B$17*CP52*CP52)</f>
        <v/>
      </c>
      <c r="CQ104">
        <f>IF($A$17="",0,$B$17*CQ52*CQ52)</f>
        <v/>
      </c>
      <c r="CR104">
        <f>IF($A$17="",0,$B$17*CR52*CR52)</f>
        <v/>
      </c>
      <c r="CS104">
        <f>IF($A$17="",0,$B$17*CS52*CS52)</f>
        <v/>
      </c>
      <c r="CT104">
        <f>IF($A$17="",0,$B$17*CT52*CT52)</f>
        <v/>
      </c>
      <c r="CU104">
        <f>IF($A$17="",0,$B$17*CU52*CU52)</f>
        <v/>
      </c>
      <c r="CV104">
        <f>IF($A$17="",0,$B$17*CV52*CV52)</f>
        <v/>
      </c>
      <c r="CW104">
        <f>IF($A$17="",0,$B$17*CW52*CW52)</f>
        <v/>
      </c>
      <c r="CX104">
        <f>IF($A$17="",0,$B$17*CX52*CX52)</f>
        <v/>
      </c>
      <c r="CY104">
        <f>IF($A$17="",0,$B$17*CY52*CY52)</f>
        <v/>
      </c>
      <c r="CZ104">
        <f>IF($A$17="",0,$B$17*CZ52*CZ52)</f>
        <v/>
      </c>
      <c r="DA104">
        <f>IF($A$17="",0,$B$17*DA52*DA52)</f>
        <v/>
      </c>
      <c r="DB104">
        <f>IF($A$17="",0,$B$17*DB52*DB52)</f>
        <v/>
      </c>
      <c r="DC104">
        <f>IF($A$17="",0,$B$17*DC52*DC52)</f>
        <v/>
      </c>
      <c r="DD104">
        <f>IF($A$17="",0,$B$17*DD52*DD52)</f>
        <v/>
      </c>
      <c r="DE104">
        <f>IF($A$17="",0,$B$17*DE52*DE52)</f>
        <v/>
      </c>
      <c r="DF104">
        <f>IF($A$17="",0,$B$17*DF52*DF52)</f>
        <v/>
      </c>
      <c r="DG104">
        <f>IF($A$17="",0,$B$17*DG52*DG52)</f>
        <v/>
      </c>
      <c r="DH104">
        <f>IF($A$17="",0,$B$17*DH52*DH52)</f>
        <v/>
      </c>
      <c r="DI104">
        <f>IF($A$17="",0,$B$17*DI52*DI52)</f>
        <v/>
      </c>
      <c r="DJ104">
        <f>IF($A$17="",0,$B$17*DJ52*DJ52)</f>
        <v/>
      </c>
      <c r="DK104">
        <f>IF($A$17="",0,$B$17*DK52*DK52)</f>
        <v/>
      </c>
    </row>
    <row r="105">
      <c r="T105">
        <f>IF($A$18="",0,$B$18*T53*T53)</f>
        <v/>
      </c>
      <c r="U105">
        <f>IF($A$18="",0,$B$18*U53*U53)</f>
        <v/>
      </c>
      <c r="V105">
        <f>IF($A$18="",0,$B$18*V53*V53)</f>
        <v/>
      </c>
      <c r="W105">
        <f>IF($A$18="",0,$B$18*W53*W53)</f>
        <v/>
      </c>
      <c r="X105">
        <f>IF($A$18="",0,$B$18*X53*X53)</f>
        <v/>
      </c>
      <c r="Y105">
        <f>IF($A$18="",0,$B$18*Y53*Y53)</f>
        <v/>
      </c>
      <c r="Z105">
        <f>IF($A$18="",0,$B$18*Z53*Z53)</f>
        <v/>
      </c>
      <c r="AA105">
        <f>IF($A$18="",0,$B$18*AA53*AA53)</f>
        <v/>
      </c>
      <c r="AB105">
        <f>IF($A$18="",0,$B$18*AB53*AB53)</f>
        <v/>
      </c>
      <c r="AC105">
        <f>IF($A$18="",0,$B$18*AC53*AC53)</f>
        <v/>
      </c>
      <c r="AD105">
        <f>IF($A$18="",0,$B$18*AD53*AD53)</f>
        <v/>
      </c>
      <c r="AE105">
        <f>IF($A$18="",0,$B$18*AE53*AE53)</f>
        <v/>
      </c>
      <c r="AF105">
        <f>IF($A$18="",0,$B$18*AF53*AF53)</f>
        <v/>
      </c>
      <c r="AG105">
        <f>IF($A$18="",0,$B$18*AG53*AG53)</f>
        <v/>
      </c>
      <c r="AH105">
        <f>IF($A$18="",0,$B$18*AH53*AH53)</f>
        <v/>
      </c>
      <c r="AI105">
        <f>IF($A$18="",0,$B$18*AI53*AI53)</f>
        <v/>
      </c>
      <c r="AJ105">
        <f>IF($A$18="",0,$B$18*AJ53*AJ53)</f>
        <v/>
      </c>
      <c r="AK105">
        <f>IF($A$18="",0,$B$18*AK53*AK53)</f>
        <v/>
      </c>
      <c r="AL105">
        <f>IF($A$18="",0,$B$18*AL53*AL53)</f>
        <v/>
      </c>
      <c r="AM105">
        <f>IF($A$18="",0,$B$18*AM53*AM53)</f>
        <v/>
      </c>
      <c r="AN105">
        <f>IF($A$18="",0,$B$18*AN53*AN53)</f>
        <v/>
      </c>
      <c r="AO105">
        <f>IF($A$18="",0,$B$18*AO53*AO53)</f>
        <v/>
      </c>
      <c r="AP105">
        <f>IF($A$18="",0,$B$18*AP53*AP53)</f>
        <v/>
      </c>
      <c r="AQ105">
        <f>IF($A$18="",0,$B$18*AQ53*AQ53)</f>
        <v/>
      </c>
      <c r="AR105">
        <f>IF($A$18="",0,$B$18*AR53*AR53)</f>
        <v/>
      </c>
      <c r="AS105">
        <f>IF($A$18="",0,$B$18*AS53*AS53)</f>
        <v/>
      </c>
      <c r="AT105">
        <f>IF($A$18="",0,$B$18*AT53*AT53)</f>
        <v/>
      </c>
      <c r="AU105">
        <f>IF($A$18="",0,$B$18*AU53*AU53)</f>
        <v/>
      </c>
      <c r="AV105">
        <f>IF($A$18="",0,$B$18*AV53*AV53)</f>
        <v/>
      </c>
      <c r="AW105">
        <f>IF($A$18="",0,$B$18*AW53*AW53)</f>
        <v/>
      </c>
      <c r="AX105">
        <f>IF($A$18="",0,$B$18*AX53*AX53)</f>
        <v/>
      </c>
      <c r="AY105">
        <f>IF($A$18="",0,$B$18*AY53*AY53)</f>
        <v/>
      </c>
      <c r="AZ105">
        <f>IF($A$18="",0,$B$18*AZ53*AZ53)</f>
        <v/>
      </c>
      <c r="BA105">
        <f>IF($A$18="",0,$B$18*BA53*BA53)</f>
        <v/>
      </c>
      <c r="BB105">
        <f>IF($A$18="",0,$B$18*BB53*BB53)</f>
        <v/>
      </c>
      <c r="BC105">
        <f>IF($A$18="",0,$B$18*BC53*BC53)</f>
        <v/>
      </c>
      <c r="BD105">
        <f>IF($A$18="",0,$B$18*BD53*BD53)</f>
        <v/>
      </c>
      <c r="BE105">
        <f>IF($A$18="",0,$B$18*BE53*BE53)</f>
        <v/>
      </c>
      <c r="BF105">
        <f>IF($A$18="",0,$B$18*BF53*BF53)</f>
        <v/>
      </c>
      <c r="BG105">
        <f>IF($A$18="",0,$B$18*BG53*BG53)</f>
        <v/>
      </c>
      <c r="BH105">
        <f>IF($A$18="",0,$B$18*BH53*BH53)</f>
        <v/>
      </c>
      <c r="BI105">
        <f>IF($A$18="",0,$B$18*BI53*BI53)</f>
        <v/>
      </c>
      <c r="BJ105">
        <f>IF($A$18="",0,$B$18*BJ53*BJ53)</f>
        <v/>
      </c>
      <c r="BK105">
        <f>IF($A$18="",0,$B$18*BK53*BK53)</f>
        <v/>
      </c>
      <c r="BL105">
        <f>IF($A$18="",0,$B$18*BL53*BL53)</f>
        <v/>
      </c>
      <c r="BM105">
        <f>IF($A$18="",0,$B$18*BM53*BM53)</f>
        <v/>
      </c>
      <c r="BN105">
        <f>IF($A$18="",0,$B$18*BN53*BN53)</f>
        <v/>
      </c>
      <c r="BO105">
        <f>IF($A$18="",0,$B$18*BO53*BO53)</f>
        <v/>
      </c>
      <c r="BP105">
        <f>IF($A$18="",0,$B$18*BP53*BP53)</f>
        <v/>
      </c>
      <c r="BQ105">
        <f>IF($A$18="",0,$B$18*BQ53*BQ53)</f>
        <v/>
      </c>
      <c r="BR105">
        <f>IF($A$18="",0,$B$18*BR53*BR53)</f>
        <v/>
      </c>
      <c r="BS105">
        <f>IF($A$18="",0,$B$18*BS53*BS53)</f>
        <v/>
      </c>
      <c r="BT105">
        <f>IF($A$18="",0,$B$18*BT53*BT53)</f>
        <v/>
      </c>
      <c r="BU105">
        <f>IF($A$18="",0,$B$18*BU53*BU53)</f>
        <v/>
      </c>
      <c r="BV105">
        <f>IF($A$18="",0,$B$18*BV53*BV53)</f>
        <v/>
      </c>
      <c r="BW105">
        <f>IF($A$18="",0,$B$18*BW53*BW53)</f>
        <v/>
      </c>
      <c r="BX105">
        <f>IF($A$18="",0,$B$18*BX53*BX53)</f>
        <v/>
      </c>
      <c r="BY105">
        <f>IF($A$18="",0,$B$18*BY53*BY53)</f>
        <v/>
      </c>
      <c r="BZ105">
        <f>IF($A$18="",0,$B$18*BZ53*BZ53)</f>
        <v/>
      </c>
      <c r="CA105">
        <f>IF($A$18="",0,$B$18*CA53*CA53)</f>
        <v/>
      </c>
      <c r="CB105">
        <f>IF($A$18="",0,$B$18*CB53*CB53)</f>
        <v/>
      </c>
      <c r="CC105">
        <f>IF($A$18="",0,$B$18*CC53*CC53)</f>
        <v/>
      </c>
      <c r="CD105">
        <f>IF($A$18="",0,$B$18*CD53*CD53)</f>
        <v/>
      </c>
      <c r="CE105">
        <f>IF($A$18="",0,$B$18*CE53*CE53)</f>
        <v/>
      </c>
      <c r="CF105">
        <f>IF($A$18="",0,$B$18*CF53*CF53)</f>
        <v/>
      </c>
      <c r="CG105">
        <f>IF($A$18="",0,$B$18*CG53*CG53)</f>
        <v/>
      </c>
      <c r="CH105">
        <f>IF($A$18="",0,$B$18*CH53*CH53)</f>
        <v/>
      </c>
      <c r="CI105">
        <f>IF($A$18="",0,$B$18*CI53*CI53)</f>
        <v/>
      </c>
      <c r="CJ105">
        <f>IF($A$18="",0,$B$18*CJ53*CJ53)</f>
        <v/>
      </c>
      <c r="CK105">
        <f>IF($A$18="",0,$B$18*CK53*CK53)</f>
        <v/>
      </c>
      <c r="CL105">
        <f>IF($A$18="",0,$B$18*CL53*CL53)</f>
        <v/>
      </c>
      <c r="CM105">
        <f>IF($A$18="",0,$B$18*CM53*CM53)</f>
        <v/>
      </c>
      <c r="CN105">
        <f>IF($A$18="",0,$B$18*CN53*CN53)</f>
        <v/>
      </c>
      <c r="CO105">
        <f>IF($A$18="",0,$B$18*CO53*CO53)</f>
        <v/>
      </c>
      <c r="CP105">
        <f>IF($A$18="",0,$B$18*CP53*CP53)</f>
        <v/>
      </c>
      <c r="CQ105">
        <f>IF($A$18="",0,$B$18*CQ53*CQ53)</f>
        <v/>
      </c>
      <c r="CR105">
        <f>IF($A$18="",0,$B$18*CR53*CR53)</f>
        <v/>
      </c>
      <c r="CS105">
        <f>IF($A$18="",0,$B$18*CS53*CS53)</f>
        <v/>
      </c>
      <c r="CT105">
        <f>IF($A$18="",0,$B$18*CT53*CT53)</f>
        <v/>
      </c>
      <c r="CU105">
        <f>IF($A$18="",0,$B$18*CU53*CU53)</f>
        <v/>
      </c>
      <c r="CV105">
        <f>IF($A$18="",0,$B$18*CV53*CV53)</f>
        <v/>
      </c>
      <c r="CW105">
        <f>IF($A$18="",0,$B$18*CW53*CW53)</f>
        <v/>
      </c>
      <c r="CX105">
        <f>IF($A$18="",0,$B$18*CX53*CX53)</f>
        <v/>
      </c>
      <c r="CY105">
        <f>IF($A$18="",0,$B$18*CY53*CY53)</f>
        <v/>
      </c>
      <c r="CZ105">
        <f>IF($A$18="",0,$B$18*CZ53*CZ53)</f>
        <v/>
      </c>
      <c r="DA105">
        <f>IF($A$18="",0,$B$18*DA53*DA53)</f>
        <v/>
      </c>
      <c r="DB105">
        <f>IF($A$18="",0,$B$18*DB53*DB53)</f>
        <v/>
      </c>
      <c r="DC105">
        <f>IF($A$18="",0,$B$18*DC53*DC53)</f>
        <v/>
      </c>
      <c r="DD105">
        <f>IF($A$18="",0,$B$18*DD53*DD53)</f>
        <v/>
      </c>
      <c r="DE105">
        <f>IF($A$18="",0,$B$18*DE53*DE53)</f>
        <v/>
      </c>
      <c r="DF105">
        <f>IF($A$18="",0,$B$18*DF53*DF53)</f>
        <v/>
      </c>
      <c r="DG105">
        <f>IF($A$18="",0,$B$18*DG53*DG53)</f>
        <v/>
      </c>
      <c r="DH105">
        <f>IF($A$18="",0,$B$18*DH53*DH53)</f>
        <v/>
      </c>
      <c r="DI105">
        <f>IF($A$18="",0,$B$18*DI53*DI53)</f>
        <v/>
      </c>
      <c r="DJ105">
        <f>IF($A$18="",0,$B$18*DJ53*DJ53)</f>
        <v/>
      </c>
      <c r="DK105">
        <f>IF($A$18="",0,$B$18*DK53*DK53)</f>
        <v/>
      </c>
    </row>
    <row r="106">
      <c r="T106">
        <f>IF($A$19="",0,$B$19*T54*T54)</f>
        <v/>
      </c>
      <c r="U106">
        <f>IF($A$19="",0,$B$19*U54*U54)</f>
        <v/>
      </c>
      <c r="V106">
        <f>IF($A$19="",0,$B$19*V54*V54)</f>
        <v/>
      </c>
      <c r="W106">
        <f>IF($A$19="",0,$B$19*W54*W54)</f>
        <v/>
      </c>
      <c r="X106">
        <f>IF($A$19="",0,$B$19*X54*X54)</f>
        <v/>
      </c>
      <c r="Y106">
        <f>IF($A$19="",0,$B$19*Y54*Y54)</f>
        <v/>
      </c>
      <c r="Z106">
        <f>IF($A$19="",0,$B$19*Z54*Z54)</f>
        <v/>
      </c>
      <c r="AA106">
        <f>IF($A$19="",0,$B$19*AA54*AA54)</f>
        <v/>
      </c>
      <c r="AB106">
        <f>IF($A$19="",0,$B$19*AB54*AB54)</f>
        <v/>
      </c>
      <c r="AC106">
        <f>IF($A$19="",0,$B$19*AC54*AC54)</f>
        <v/>
      </c>
      <c r="AD106">
        <f>IF($A$19="",0,$B$19*AD54*AD54)</f>
        <v/>
      </c>
      <c r="AE106">
        <f>IF($A$19="",0,$B$19*AE54*AE54)</f>
        <v/>
      </c>
      <c r="AF106">
        <f>IF($A$19="",0,$B$19*AF54*AF54)</f>
        <v/>
      </c>
      <c r="AG106">
        <f>IF($A$19="",0,$B$19*AG54*AG54)</f>
        <v/>
      </c>
      <c r="AH106">
        <f>IF($A$19="",0,$B$19*AH54*AH54)</f>
        <v/>
      </c>
      <c r="AI106">
        <f>IF($A$19="",0,$B$19*AI54*AI54)</f>
        <v/>
      </c>
      <c r="AJ106">
        <f>IF($A$19="",0,$B$19*AJ54*AJ54)</f>
        <v/>
      </c>
      <c r="AK106">
        <f>IF($A$19="",0,$B$19*AK54*AK54)</f>
        <v/>
      </c>
      <c r="AL106">
        <f>IF($A$19="",0,$B$19*AL54*AL54)</f>
        <v/>
      </c>
      <c r="AM106">
        <f>IF($A$19="",0,$B$19*AM54*AM54)</f>
        <v/>
      </c>
      <c r="AN106">
        <f>IF($A$19="",0,$B$19*AN54*AN54)</f>
        <v/>
      </c>
      <c r="AO106">
        <f>IF($A$19="",0,$B$19*AO54*AO54)</f>
        <v/>
      </c>
      <c r="AP106">
        <f>IF($A$19="",0,$B$19*AP54*AP54)</f>
        <v/>
      </c>
      <c r="AQ106">
        <f>IF($A$19="",0,$B$19*AQ54*AQ54)</f>
        <v/>
      </c>
      <c r="AR106">
        <f>IF($A$19="",0,$B$19*AR54*AR54)</f>
        <v/>
      </c>
      <c r="AS106">
        <f>IF($A$19="",0,$B$19*AS54*AS54)</f>
        <v/>
      </c>
      <c r="AT106">
        <f>IF($A$19="",0,$B$19*AT54*AT54)</f>
        <v/>
      </c>
      <c r="AU106">
        <f>IF($A$19="",0,$B$19*AU54*AU54)</f>
        <v/>
      </c>
      <c r="AV106">
        <f>IF($A$19="",0,$B$19*AV54*AV54)</f>
        <v/>
      </c>
      <c r="AW106">
        <f>IF($A$19="",0,$B$19*AW54*AW54)</f>
        <v/>
      </c>
      <c r="AX106">
        <f>IF($A$19="",0,$B$19*AX54*AX54)</f>
        <v/>
      </c>
      <c r="AY106">
        <f>IF($A$19="",0,$B$19*AY54*AY54)</f>
        <v/>
      </c>
      <c r="AZ106">
        <f>IF($A$19="",0,$B$19*AZ54*AZ54)</f>
        <v/>
      </c>
      <c r="BA106">
        <f>IF($A$19="",0,$B$19*BA54*BA54)</f>
        <v/>
      </c>
      <c r="BB106">
        <f>IF($A$19="",0,$B$19*BB54*BB54)</f>
        <v/>
      </c>
      <c r="BC106">
        <f>IF($A$19="",0,$B$19*BC54*BC54)</f>
        <v/>
      </c>
      <c r="BD106">
        <f>IF($A$19="",0,$B$19*BD54*BD54)</f>
        <v/>
      </c>
      <c r="BE106">
        <f>IF($A$19="",0,$B$19*BE54*BE54)</f>
        <v/>
      </c>
      <c r="BF106">
        <f>IF($A$19="",0,$B$19*BF54*BF54)</f>
        <v/>
      </c>
      <c r="BG106">
        <f>IF($A$19="",0,$B$19*BG54*BG54)</f>
        <v/>
      </c>
      <c r="BH106">
        <f>IF($A$19="",0,$B$19*BH54*BH54)</f>
        <v/>
      </c>
      <c r="BI106">
        <f>IF($A$19="",0,$B$19*BI54*BI54)</f>
        <v/>
      </c>
      <c r="BJ106">
        <f>IF($A$19="",0,$B$19*BJ54*BJ54)</f>
        <v/>
      </c>
      <c r="BK106">
        <f>IF($A$19="",0,$B$19*BK54*BK54)</f>
        <v/>
      </c>
      <c r="BL106">
        <f>IF($A$19="",0,$B$19*BL54*BL54)</f>
        <v/>
      </c>
      <c r="BM106">
        <f>IF($A$19="",0,$B$19*BM54*BM54)</f>
        <v/>
      </c>
      <c r="BN106">
        <f>IF($A$19="",0,$B$19*BN54*BN54)</f>
        <v/>
      </c>
      <c r="BO106">
        <f>IF($A$19="",0,$B$19*BO54*BO54)</f>
        <v/>
      </c>
      <c r="BP106">
        <f>IF($A$19="",0,$B$19*BP54*BP54)</f>
        <v/>
      </c>
      <c r="BQ106">
        <f>IF($A$19="",0,$B$19*BQ54*BQ54)</f>
        <v/>
      </c>
      <c r="BR106">
        <f>IF($A$19="",0,$B$19*BR54*BR54)</f>
        <v/>
      </c>
      <c r="BS106">
        <f>IF($A$19="",0,$B$19*BS54*BS54)</f>
        <v/>
      </c>
      <c r="BT106">
        <f>IF($A$19="",0,$B$19*BT54*BT54)</f>
        <v/>
      </c>
      <c r="BU106">
        <f>IF($A$19="",0,$B$19*BU54*BU54)</f>
        <v/>
      </c>
      <c r="BV106">
        <f>IF($A$19="",0,$B$19*BV54*BV54)</f>
        <v/>
      </c>
      <c r="BW106">
        <f>IF($A$19="",0,$B$19*BW54*BW54)</f>
        <v/>
      </c>
      <c r="BX106">
        <f>IF($A$19="",0,$B$19*BX54*BX54)</f>
        <v/>
      </c>
      <c r="BY106">
        <f>IF($A$19="",0,$B$19*BY54*BY54)</f>
        <v/>
      </c>
      <c r="BZ106">
        <f>IF($A$19="",0,$B$19*BZ54*BZ54)</f>
        <v/>
      </c>
      <c r="CA106">
        <f>IF($A$19="",0,$B$19*CA54*CA54)</f>
        <v/>
      </c>
      <c r="CB106">
        <f>IF($A$19="",0,$B$19*CB54*CB54)</f>
        <v/>
      </c>
      <c r="CC106">
        <f>IF($A$19="",0,$B$19*CC54*CC54)</f>
        <v/>
      </c>
      <c r="CD106">
        <f>IF($A$19="",0,$B$19*CD54*CD54)</f>
        <v/>
      </c>
      <c r="CE106">
        <f>IF($A$19="",0,$B$19*CE54*CE54)</f>
        <v/>
      </c>
      <c r="CF106">
        <f>IF($A$19="",0,$B$19*CF54*CF54)</f>
        <v/>
      </c>
      <c r="CG106">
        <f>IF($A$19="",0,$B$19*CG54*CG54)</f>
        <v/>
      </c>
      <c r="CH106">
        <f>IF($A$19="",0,$B$19*CH54*CH54)</f>
        <v/>
      </c>
      <c r="CI106">
        <f>IF($A$19="",0,$B$19*CI54*CI54)</f>
        <v/>
      </c>
      <c r="CJ106">
        <f>IF($A$19="",0,$B$19*CJ54*CJ54)</f>
        <v/>
      </c>
      <c r="CK106">
        <f>IF($A$19="",0,$B$19*CK54*CK54)</f>
        <v/>
      </c>
      <c r="CL106">
        <f>IF($A$19="",0,$B$19*CL54*CL54)</f>
        <v/>
      </c>
      <c r="CM106">
        <f>IF($A$19="",0,$B$19*CM54*CM54)</f>
        <v/>
      </c>
      <c r="CN106">
        <f>IF($A$19="",0,$B$19*CN54*CN54)</f>
        <v/>
      </c>
      <c r="CO106">
        <f>IF($A$19="",0,$B$19*CO54*CO54)</f>
        <v/>
      </c>
      <c r="CP106">
        <f>IF($A$19="",0,$B$19*CP54*CP54)</f>
        <v/>
      </c>
      <c r="CQ106">
        <f>IF($A$19="",0,$B$19*CQ54*CQ54)</f>
        <v/>
      </c>
      <c r="CR106">
        <f>IF($A$19="",0,$B$19*CR54*CR54)</f>
        <v/>
      </c>
      <c r="CS106">
        <f>IF($A$19="",0,$B$19*CS54*CS54)</f>
        <v/>
      </c>
      <c r="CT106">
        <f>IF($A$19="",0,$B$19*CT54*CT54)</f>
        <v/>
      </c>
      <c r="CU106">
        <f>IF($A$19="",0,$B$19*CU54*CU54)</f>
        <v/>
      </c>
      <c r="CV106">
        <f>IF($A$19="",0,$B$19*CV54*CV54)</f>
        <v/>
      </c>
      <c r="CW106">
        <f>IF($A$19="",0,$B$19*CW54*CW54)</f>
        <v/>
      </c>
      <c r="CX106">
        <f>IF($A$19="",0,$B$19*CX54*CX54)</f>
        <v/>
      </c>
      <c r="CY106">
        <f>IF($A$19="",0,$B$19*CY54*CY54)</f>
        <v/>
      </c>
      <c r="CZ106">
        <f>IF($A$19="",0,$B$19*CZ54*CZ54)</f>
        <v/>
      </c>
      <c r="DA106">
        <f>IF($A$19="",0,$B$19*DA54*DA54)</f>
        <v/>
      </c>
      <c r="DB106">
        <f>IF($A$19="",0,$B$19*DB54*DB54)</f>
        <v/>
      </c>
      <c r="DC106">
        <f>IF($A$19="",0,$B$19*DC54*DC54)</f>
        <v/>
      </c>
      <c r="DD106">
        <f>IF($A$19="",0,$B$19*DD54*DD54)</f>
        <v/>
      </c>
      <c r="DE106">
        <f>IF($A$19="",0,$B$19*DE54*DE54)</f>
        <v/>
      </c>
      <c r="DF106">
        <f>IF($A$19="",0,$B$19*DF54*DF54)</f>
        <v/>
      </c>
      <c r="DG106">
        <f>IF($A$19="",0,$B$19*DG54*DG54)</f>
        <v/>
      </c>
      <c r="DH106">
        <f>IF($A$19="",0,$B$19*DH54*DH54)</f>
        <v/>
      </c>
      <c r="DI106">
        <f>IF($A$19="",0,$B$19*DI54*DI54)</f>
        <v/>
      </c>
      <c r="DJ106">
        <f>IF($A$19="",0,$B$19*DJ54*DJ54)</f>
        <v/>
      </c>
      <c r="DK106">
        <f>IF($A$19="",0,$B$19*DK54*DK54)</f>
        <v/>
      </c>
    </row>
    <row r="107">
      <c r="T107">
        <f>IF($A$20="",0,$B$20*T55*T55)</f>
        <v/>
      </c>
      <c r="U107">
        <f>IF($A$20="",0,$B$20*U55*U55)</f>
        <v/>
      </c>
      <c r="V107">
        <f>IF($A$20="",0,$B$20*V55*V55)</f>
        <v/>
      </c>
      <c r="W107">
        <f>IF($A$20="",0,$B$20*W55*W55)</f>
        <v/>
      </c>
      <c r="X107">
        <f>IF($A$20="",0,$B$20*X55*X55)</f>
        <v/>
      </c>
      <c r="Y107">
        <f>IF($A$20="",0,$B$20*Y55*Y55)</f>
        <v/>
      </c>
      <c r="Z107">
        <f>IF($A$20="",0,$B$20*Z55*Z55)</f>
        <v/>
      </c>
      <c r="AA107">
        <f>IF($A$20="",0,$B$20*AA55*AA55)</f>
        <v/>
      </c>
      <c r="AB107">
        <f>IF($A$20="",0,$B$20*AB55*AB55)</f>
        <v/>
      </c>
      <c r="AC107">
        <f>IF($A$20="",0,$B$20*AC55*AC55)</f>
        <v/>
      </c>
      <c r="AD107">
        <f>IF($A$20="",0,$B$20*AD55*AD55)</f>
        <v/>
      </c>
      <c r="AE107">
        <f>IF($A$20="",0,$B$20*AE55*AE55)</f>
        <v/>
      </c>
      <c r="AF107">
        <f>IF($A$20="",0,$B$20*AF55*AF55)</f>
        <v/>
      </c>
      <c r="AG107">
        <f>IF($A$20="",0,$B$20*AG55*AG55)</f>
        <v/>
      </c>
      <c r="AH107">
        <f>IF($A$20="",0,$B$20*AH55*AH55)</f>
        <v/>
      </c>
      <c r="AI107">
        <f>IF($A$20="",0,$B$20*AI55*AI55)</f>
        <v/>
      </c>
      <c r="AJ107">
        <f>IF($A$20="",0,$B$20*AJ55*AJ55)</f>
        <v/>
      </c>
      <c r="AK107">
        <f>IF($A$20="",0,$B$20*AK55*AK55)</f>
        <v/>
      </c>
      <c r="AL107">
        <f>IF($A$20="",0,$B$20*AL55*AL55)</f>
        <v/>
      </c>
      <c r="AM107">
        <f>IF($A$20="",0,$B$20*AM55*AM55)</f>
        <v/>
      </c>
      <c r="AN107">
        <f>IF($A$20="",0,$B$20*AN55*AN55)</f>
        <v/>
      </c>
      <c r="AO107">
        <f>IF($A$20="",0,$B$20*AO55*AO55)</f>
        <v/>
      </c>
      <c r="AP107">
        <f>IF($A$20="",0,$B$20*AP55*AP55)</f>
        <v/>
      </c>
      <c r="AQ107">
        <f>IF($A$20="",0,$B$20*AQ55*AQ55)</f>
        <v/>
      </c>
      <c r="AR107">
        <f>IF($A$20="",0,$B$20*AR55*AR55)</f>
        <v/>
      </c>
      <c r="AS107">
        <f>IF($A$20="",0,$B$20*AS55*AS55)</f>
        <v/>
      </c>
      <c r="AT107">
        <f>IF($A$20="",0,$B$20*AT55*AT55)</f>
        <v/>
      </c>
      <c r="AU107">
        <f>IF($A$20="",0,$B$20*AU55*AU55)</f>
        <v/>
      </c>
      <c r="AV107">
        <f>IF($A$20="",0,$B$20*AV55*AV55)</f>
        <v/>
      </c>
      <c r="AW107">
        <f>IF($A$20="",0,$B$20*AW55*AW55)</f>
        <v/>
      </c>
      <c r="AX107">
        <f>IF($A$20="",0,$B$20*AX55*AX55)</f>
        <v/>
      </c>
      <c r="AY107">
        <f>IF($A$20="",0,$B$20*AY55*AY55)</f>
        <v/>
      </c>
      <c r="AZ107">
        <f>IF($A$20="",0,$B$20*AZ55*AZ55)</f>
        <v/>
      </c>
      <c r="BA107">
        <f>IF($A$20="",0,$B$20*BA55*BA55)</f>
        <v/>
      </c>
      <c r="BB107">
        <f>IF($A$20="",0,$B$20*BB55*BB55)</f>
        <v/>
      </c>
      <c r="BC107">
        <f>IF($A$20="",0,$B$20*BC55*BC55)</f>
        <v/>
      </c>
      <c r="BD107">
        <f>IF($A$20="",0,$B$20*BD55*BD55)</f>
        <v/>
      </c>
      <c r="BE107">
        <f>IF($A$20="",0,$B$20*BE55*BE55)</f>
        <v/>
      </c>
      <c r="BF107">
        <f>IF($A$20="",0,$B$20*BF55*BF55)</f>
        <v/>
      </c>
      <c r="BG107">
        <f>IF($A$20="",0,$B$20*BG55*BG55)</f>
        <v/>
      </c>
      <c r="BH107">
        <f>IF($A$20="",0,$B$20*BH55*BH55)</f>
        <v/>
      </c>
      <c r="BI107">
        <f>IF($A$20="",0,$B$20*BI55*BI55)</f>
        <v/>
      </c>
      <c r="BJ107">
        <f>IF($A$20="",0,$B$20*BJ55*BJ55)</f>
        <v/>
      </c>
      <c r="BK107">
        <f>IF($A$20="",0,$B$20*BK55*BK55)</f>
        <v/>
      </c>
      <c r="BL107">
        <f>IF($A$20="",0,$B$20*BL55*BL55)</f>
        <v/>
      </c>
      <c r="BM107">
        <f>IF($A$20="",0,$B$20*BM55*BM55)</f>
        <v/>
      </c>
      <c r="BN107">
        <f>IF($A$20="",0,$B$20*BN55*BN55)</f>
        <v/>
      </c>
      <c r="BO107">
        <f>IF($A$20="",0,$B$20*BO55*BO55)</f>
        <v/>
      </c>
      <c r="BP107">
        <f>IF($A$20="",0,$B$20*BP55*BP55)</f>
        <v/>
      </c>
      <c r="BQ107">
        <f>IF($A$20="",0,$B$20*BQ55*BQ55)</f>
        <v/>
      </c>
      <c r="BR107">
        <f>IF($A$20="",0,$B$20*BR55*BR55)</f>
        <v/>
      </c>
      <c r="BS107">
        <f>IF($A$20="",0,$B$20*BS55*BS55)</f>
        <v/>
      </c>
      <c r="BT107">
        <f>IF($A$20="",0,$B$20*BT55*BT55)</f>
        <v/>
      </c>
      <c r="BU107">
        <f>IF($A$20="",0,$B$20*BU55*BU55)</f>
        <v/>
      </c>
      <c r="BV107">
        <f>IF($A$20="",0,$B$20*BV55*BV55)</f>
        <v/>
      </c>
      <c r="BW107">
        <f>IF($A$20="",0,$B$20*BW55*BW55)</f>
        <v/>
      </c>
      <c r="BX107">
        <f>IF($A$20="",0,$B$20*BX55*BX55)</f>
        <v/>
      </c>
      <c r="BY107">
        <f>IF($A$20="",0,$B$20*BY55*BY55)</f>
        <v/>
      </c>
      <c r="BZ107">
        <f>IF($A$20="",0,$B$20*BZ55*BZ55)</f>
        <v/>
      </c>
      <c r="CA107">
        <f>IF($A$20="",0,$B$20*CA55*CA55)</f>
        <v/>
      </c>
      <c r="CB107">
        <f>IF($A$20="",0,$B$20*CB55*CB55)</f>
        <v/>
      </c>
      <c r="CC107">
        <f>IF($A$20="",0,$B$20*CC55*CC55)</f>
        <v/>
      </c>
      <c r="CD107">
        <f>IF($A$20="",0,$B$20*CD55*CD55)</f>
        <v/>
      </c>
      <c r="CE107">
        <f>IF($A$20="",0,$B$20*CE55*CE55)</f>
        <v/>
      </c>
      <c r="CF107">
        <f>IF($A$20="",0,$B$20*CF55*CF55)</f>
        <v/>
      </c>
      <c r="CG107">
        <f>IF($A$20="",0,$B$20*CG55*CG55)</f>
        <v/>
      </c>
      <c r="CH107">
        <f>IF($A$20="",0,$B$20*CH55*CH55)</f>
        <v/>
      </c>
      <c r="CI107">
        <f>IF($A$20="",0,$B$20*CI55*CI55)</f>
        <v/>
      </c>
      <c r="CJ107">
        <f>IF($A$20="",0,$B$20*CJ55*CJ55)</f>
        <v/>
      </c>
      <c r="CK107">
        <f>IF($A$20="",0,$B$20*CK55*CK55)</f>
        <v/>
      </c>
      <c r="CL107">
        <f>IF($A$20="",0,$B$20*CL55*CL55)</f>
        <v/>
      </c>
      <c r="CM107">
        <f>IF($A$20="",0,$B$20*CM55*CM55)</f>
        <v/>
      </c>
      <c r="CN107">
        <f>IF($A$20="",0,$B$20*CN55*CN55)</f>
        <v/>
      </c>
      <c r="CO107">
        <f>IF($A$20="",0,$B$20*CO55*CO55)</f>
        <v/>
      </c>
      <c r="CP107">
        <f>IF($A$20="",0,$B$20*CP55*CP55)</f>
        <v/>
      </c>
      <c r="CQ107">
        <f>IF($A$20="",0,$B$20*CQ55*CQ55)</f>
        <v/>
      </c>
      <c r="CR107">
        <f>IF($A$20="",0,$B$20*CR55*CR55)</f>
        <v/>
      </c>
      <c r="CS107">
        <f>IF($A$20="",0,$B$20*CS55*CS55)</f>
        <v/>
      </c>
      <c r="CT107">
        <f>IF($A$20="",0,$B$20*CT55*CT55)</f>
        <v/>
      </c>
      <c r="CU107">
        <f>IF($A$20="",0,$B$20*CU55*CU55)</f>
        <v/>
      </c>
      <c r="CV107">
        <f>IF($A$20="",0,$B$20*CV55*CV55)</f>
        <v/>
      </c>
      <c r="CW107">
        <f>IF($A$20="",0,$B$20*CW55*CW55)</f>
        <v/>
      </c>
      <c r="CX107">
        <f>IF($A$20="",0,$B$20*CX55*CX55)</f>
        <v/>
      </c>
      <c r="CY107">
        <f>IF($A$20="",0,$B$20*CY55*CY55)</f>
        <v/>
      </c>
      <c r="CZ107">
        <f>IF($A$20="",0,$B$20*CZ55*CZ55)</f>
        <v/>
      </c>
      <c r="DA107">
        <f>IF($A$20="",0,$B$20*DA55*DA55)</f>
        <v/>
      </c>
      <c r="DB107">
        <f>IF($A$20="",0,$B$20*DB55*DB55)</f>
        <v/>
      </c>
      <c r="DC107">
        <f>IF($A$20="",0,$B$20*DC55*DC55)</f>
        <v/>
      </c>
      <c r="DD107">
        <f>IF($A$20="",0,$B$20*DD55*DD55)</f>
        <v/>
      </c>
      <c r="DE107">
        <f>IF($A$20="",0,$B$20*DE55*DE55)</f>
        <v/>
      </c>
      <c r="DF107">
        <f>IF($A$20="",0,$B$20*DF55*DF55)</f>
        <v/>
      </c>
      <c r="DG107">
        <f>IF($A$20="",0,$B$20*DG55*DG55)</f>
        <v/>
      </c>
      <c r="DH107">
        <f>IF($A$20="",0,$B$20*DH55*DH55)</f>
        <v/>
      </c>
      <c r="DI107">
        <f>IF($A$20="",0,$B$20*DI55*DI55)</f>
        <v/>
      </c>
      <c r="DJ107">
        <f>IF($A$20="",0,$B$20*DJ55*DJ55)</f>
        <v/>
      </c>
      <c r="DK107">
        <f>IF($A$20="",0,$B$20*DK55*DK55)</f>
        <v/>
      </c>
    </row>
    <row r="108">
      <c r="T108">
        <f>IF($A$21="",0,$B$21*T56*T56)</f>
        <v/>
      </c>
      <c r="U108">
        <f>IF($A$21="",0,$B$21*U56*U56)</f>
        <v/>
      </c>
      <c r="V108">
        <f>IF($A$21="",0,$B$21*V56*V56)</f>
        <v/>
      </c>
      <c r="W108">
        <f>IF($A$21="",0,$B$21*W56*W56)</f>
        <v/>
      </c>
      <c r="X108">
        <f>IF($A$21="",0,$B$21*X56*X56)</f>
        <v/>
      </c>
      <c r="Y108">
        <f>IF($A$21="",0,$B$21*Y56*Y56)</f>
        <v/>
      </c>
      <c r="Z108">
        <f>IF($A$21="",0,$B$21*Z56*Z56)</f>
        <v/>
      </c>
      <c r="AA108">
        <f>IF($A$21="",0,$B$21*AA56*AA56)</f>
        <v/>
      </c>
      <c r="AB108">
        <f>IF($A$21="",0,$B$21*AB56*AB56)</f>
        <v/>
      </c>
      <c r="AC108">
        <f>IF($A$21="",0,$B$21*AC56*AC56)</f>
        <v/>
      </c>
      <c r="AD108">
        <f>IF($A$21="",0,$B$21*AD56*AD56)</f>
        <v/>
      </c>
      <c r="AE108">
        <f>IF($A$21="",0,$B$21*AE56*AE56)</f>
        <v/>
      </c>
      <c r="AF108">
        <f>IF($A$21="",0,$B$21*AF56*AF56)</f>
        <v/>
      </c>
      <c r="AG108">
        <f>IF($A$21="",0,$B$21*AG56*AG56)</f>
        <v/>
      </c>
      <c r="AH108">
        <f>IF($A$21="",0,$B$21*AH56*AH56)</f>
        <v/>
      </c>
      <c r="AI108">
        <f>IF($A$21="",0,$B$21*AI56*AI56)</f>
        <v/>
      </c>
      <c r="AJ108">
        <f>IF($A$21="",0,$B$21*AJ56*AJ56)</f>
        <v/>
      </c>
      <c r="AK108">
        <f>IF($A$21="",0,$B$21*AK56*AK56)</f>
        <v/>
      </c>
      <c r="AL108">
        <f>IF($A$21="",0,$B$21*AL56*AL56)</f>
        <v/>
      </c>
      <c r="AM108">
        <f>IF($A$21="",0,$B$21*AM56*AM56)</f>
        <v/>
      </c>
      <c r="AN108">
        <f>IF($A$21="",0,$B$21*AN56*AN56)</f>
        <v/>
      </c>
      <c r="AO108">
        <f>IF($A$21="",0,$B$21*AO56*AO56)</f>
        <v/>
      </c>
      <c r="AP108">
        <f>IF($A$21="",0,$B$21*AP56*AP56)</f>
        <v/>
      </c>
      <c r="AQ108">
        <f>IF($A$21="",0,$B$21*AQ56*AQ56)</f>
        <v/>
      </c>
      <c r="AR108">
        <f>IF($A$21="",0,$B$21*AR56*AR56)</f>
        <v/>
      </c>
      <c r="AS108">
        <f>IF($A$21="",0,$B$21*AS56*AS56)</f>
        <v/>
      </c>
      <c r="AT108">
        <f>IF($A$21="",0,$B$21*AT56*AT56)</f>
        <v/>
      </c>
      <c r="AU108">
        <f>IF($A$21="",0,$B$21*AU56*AU56)</f>
        <v/>
      </c>
      <c r="AV108">
        <f>IF($A$21="",0,$B$21*AV56*AV56)</f>
        <v/>
      </c>
      <c r="AW108">
        <f>IF($A$21="",0,$B$21*AW56*AW56)</f>
        <v/>
      </c>
      <c r="AX108">
        <f>IF($A$21="",0,$B$21*AX56*AX56)</f>
        <v/>
      </c>
      <c r="AY108">
        <f>IF($A$21="",0,$B$21*AY56*AY56)</f>
        <v/>
      </c>
      <c r="AZ108">
        <f>IF($A$21="",0,$B$21*AZ56*AZ56)</f>
        <v/>
      </c>
      <c r="BA108">
        <f>IF($A$21="",0,$B$21*BA56*BA56)</f>
        <v/>
      </c>
      <c r="BB108">
        <f>IF($A$21="",0,$B$21*BB56*BB56)</f>
        <v/>
      </c>
      <c r="BC108">
        <f>IF($A$21="",0,$B$21*BC56*BC56)</f>
        <v/>
      </c>
      <c r="BD108">
        <f>IF($A$21="",0,$B$21*BD56*BD56)</f>
        <v/>
      </c>
      <c r="BE108">
        <f>IF($A$21="",0,$B$21*BE56*BE56)</f>
        <v/>
      </c>
      <c r="BF108">
        <f>IF($A$21="",0,$B$21*BF56*BF56)</f>
        <v/>
      </c>
      <c r="BG108">
        <f>IF($A$21="",0,$B$21*BG56*BG56)</f>
        <v/>
      </c>
      <c r="BH108">
        <f>IF($A$21="",0,$B$21*BH56*BH56)</f>
        <v/>
      </c>
      <c r="BI108">
        <f>IF($A$21="",0,$B$21*BI56*BI56)</f>
        <v/>
      </c>
      <c r="BJ108">
        <f>IF($A$21="",0,$B$21*BJ56*BJ56)</f>
        <v/>
      </c>
      <c r="BK108">
        <f>IF($A$21="",0,$B$21*BK56*BK56)</f>
        <v/>
      </c>
      <c r="BL108">
        <f>IF($A$21="",0,$B$21*BL56*BL56)</f>
        <v/>
      </c>
      <c r="BM108">
        <f>IF($A$21="",0,$B$21*BM56*BM56)</f>
        <v/>
      </c>
      <c r="BN108">
        <f>IF($A$21="",0,$B$21*BN56*BN56)</f>
        <v/>
      </c>
      <c r="BO108">
        <f>IF($A$21="",0,$B$21*BO56*BO56)</f>
        <v/>
      </c>
      <c r="BP108">
        <f>IF($A$21="",0,$B$21*BP56*BP56)</f>
        <v/>
      </c>
      <c r="BQ108">
        <f>IF($A$21="",0,$B$21*BQ56*BQ56)</f>
        <v/>
      </c>
      <c r="BR108">
        <f>IF($A$21="",0,$B$21*BR56*BR56)</f>
        <v/>
      </c>
      <c r="BS108">
        <f>IF($A$21="",0,$B$21*BS56*BS56)</f>
        <v/>
      </c>
      <c r="BT108">
        <f>IF($A$21="",0,$B$21*BT56*BT56)</f>
        <v/>
      </c>
      <c r="BU108">
        <f>IF($A$21="",0,$B$21*BU56*BU56)</f>
        <v/>
      </c>
      <c r="BV108">
        <f>IF($A$21="",0,$B$21*BV56*BV56)</f>
        <v/>
      </c>
      <c r="BW108">
        <f>IF($A$21="",0,$B$21*BW56*BW56)</f>
        <v/>
      </c>
      <c r="BX108">
        <f>IF($A$21="",0,$B$21*BX56*BX56)</f>
        <v/>
      </c>
      <c r="BY108">
        <f>IF($A$21="",0,$B$21*BY56*BY56)</f>
        <v/>
      </c>
      <c r="BZ108">
        <f>IF($A$21="",0,$B$21*BZ56*BZ56)</f>
        <v/>
      </c>
      <c r="CA108">
        <f>IF($A$21="",0,$B$21*CA56*CA56)</f>
        <v/>
      </c>
      <c r="CB108">
        <f>IF($A$21="",0,$B$21*CB56*CB56)</f>
        <v/>
      </c>
      <c r="CC108">
        <f>IF($A$21="",0,$B$21*CC56*CC56)</f>
        <v/>
      </c>
      <c r="CD108">
        <f>IF($A$21="",0,$B$21*CD56*CD56)</f>
        <v/>
      </c>
      <c r="CE108">
        <f>IF($A$21="",0,$B$21*CE56*CE56)</f>
        <v/>
      </c>
      <c r="CF108">
        <f>IF($A$21="",0,$B$21*CF56*CF56)</f>
        <v/>
      </c>
      <c r="CG108">
        <f>IF($A$21="",0,$B$21*CG56*CG56)</f>
        <v/>
      </c>
      <c r="CH108">
        <f>IF($A$21="",0,$B$21*CH56*CH56)</f>
        <v/>
      </c>
      <c r="CI108">
        <f>IF($A$21="",0,$B$21*CI56*CI56)</f>
        <v/>
      </c>
      <c r="CJ108">
        <f>IF($A$21="",0,$B$21*CJ56*CJ56)</f>
        <v/>
      </c>
      <c r="CK108">
        <f>IF($A$21="",0,$B$21*CK56*CK56)</f>
        <v/>
      </c>
      <c r="CL108">
        <f>IF($A$21="",0,$B$21*CL56*CL56)</f>
        <v/>
      </c>
      <c r="CM108">
        <f>IF($A$21="",0,$B$21*CM56*CM56)</f>
        <v/>
      </c>
      <c r="CN108">
        <f>IF($A$21="",0,$B$21*CN56*CN56)</f>
        <v/>
      </c>
      <c r="CO108">
        <f>IF($A$21="",0,$B$21*CO56*CO56)</f>
        <v/>
      </c>
      <c r="CP108">
        <f>IF($A$21="",0,$B$21*CP56*CP56)</f>
        <v/>
      </c>
      <c r="CQ108">
        <f>IF($A$21="",0,$B$21*CQ56*CQ56)</f>
        <v/>
      </c>
      <c r="CR108">
        <f>IF($A$21="",0,$B$21*CR56*CR56)</f>
        <v/>
      </c>
      <c r="CS108">
        <f>IF($A$21="",0,$B$21*CS56*CS56)</f>
        <v/>
      </c>
      <c r="CT108">
        <f>IF($A$21="",0,$B$21*CT56*CT56)</f>
        <v/>
      </c>
      <c r="CU108">
        <f>IF($A$21="",0,$B$21*CU56*CU56)</f>
        <v/>
      </c>
      <c r="CV108">
        <f>IF($A$21="",0,$B$21*CV56*CV56)</f>
        <v/>
      </c>
      <c r="CW108">
        <f>IF($A$21="",0,$B$21*CW56*CW56)</f>
        <v/>
      </c>
      <c r="CX108">
        <f>IF($A$21="",0,$B$21*CX56*CX56)</f>
        <v/>
      </c>
      <c r="CY108">
        <f>IF($A$21="",0,$B$21*CY56*CY56)</f>
        <v/>
      </c>
      <c r="CZ108">
        <f>IF($A$21="",0,$B$21*CZ56*CZ56)</f>
        <v/>
      </c>
      <c r="DA108">
        <f>IF($A$21="",0,$B$21*DA56*DA56)</f>
        <v/>
      </c>
      <c r="DB108">
        <f>IF($A$21="",0,$B$21*DB56*DB56)</f>
        <v/>
      </c>
      <c r="DC108">
        <f>IF($A$21="",0,$B$21*DC56*DC56)</f>
        <v/>
      </c>
      <c r="DD108">
        <f>IF($A$21="",0,$B$21*DD56*DD56)</f>
        <v/>
      </c>
      <c r="DE108">
        <f>IF($A$21="",0,$B$21*DE56*DE56)</f>
        <v/>
      </c>
      <c r="DF108">
        <f>IF($A$21="",0,$B$21*DF56*DF56)</f>
        <v/>
      </c>
      <c r="DG108">
        <f>IF($A$21="",0,$B$21*DG56*DG56)</f>
        <v/>
      </c>
      <c r="DH108">
        <f>IF($A$21="",0,$B$21*DH56*DH56)</f>
        <v/>
      </c>
      <c r="DI108">
        <f>IF($A$21="",0,$B$21*DI56*DI56)</f>
        <v/>
      </c>
      <c r="DJ108">
        <f>IF($A$21="",0,$B$21*DJ56*DJ56)</f>
        <v/>
      </c>
      <c r="DK108">
        <f>IF($A$21="",0,$B$21*DK56*DK56)</f>
        <v/>
      </c>
    </row>
    <row r="109">
      <c r="T109">
        <f>IF($A$22="",0,$B$22*T57*T57)</f>
        <v/>
      </c>
      <c r="U109">
        <f>IF($A$22="",0,$B$22*U57*U57)</f>
        <v/>
      </c>
      <c r="V109">
        <f>IF($A$22="",0,$B$22*V57*V57)</f>
        <v/>
      </c>
      <c r="W109">
        <f>IF($A$22="",0,$B$22*W57*W57)</f>
        <v/>
      </c>
      <c r="X109">
        <f>IF($A$22="",0,$B$22*X57*X57)</f>
        <v/>
      </c>
      <c r="Y109">
        <f>IF($A$22="",0,$B$22*Y57*Y57)</f>
        <v/>
      </c>
      <c r="Z109">
        <f>IF($A$22="",0,$B$22*Z57*Z57)</f>
        <v/>
      </c>
      <c r="AA109">
        <f>IF($A$22="",0,$B$22*AA57*AA57)</f>
        <v/>
      </c>
      <c r="AB109">
        <f>IF($A$22="",0,$B$22*AB57*AB57)</f>
        <v/>
      </c>
      <c r="AC109">
        <f>IF($A$22="",0,$B$22*AC57*AC57)</f>
        <v/>
      </c>
      <c r="AD109">
        <f>IF($A$22="",0,$B$22*AD57*AD57)</f>
        <v/>
      </c>
      <c r="AE109">
        <f>IF($A$22="",0,$B$22*AE57*AE57)</f>
        <v/>
      </c>
      <c r="AF109">
        <f>IF($A$22="",0,$B$22*AF57*AF57)</f>
        <v/>
      </c>
      <c r="AG109">
        <f>IF($A$22="",0,$B$22*AG57*AG57)</f>
        <v/>
      </c>
      <c r="AH109">
        <f>IF($A$22="",0,$B$22*AH57*AH57)</f>
        <v/>
      </c>
      <c r="AI109">
        <f>IF($A$22="",0,$B$22*AI57*AI57)</f>
        <v/>
      </c>
      <c r="AJ109">
        <f>IF($A$22="",0,$B$22*AJ57*AJ57)</f>
        <v/>
      </c>
      <c r="AK109">
        <f>IF($A$22="",0,$B$22*AK57*AK57)</f>
        <v/>
      </c>
      <c r="AL109">
        <f>IF($A$22="",0,$B$22*AL57*AL57)</f>
        <v/>
      </c>
      <c r="AM109">
        <f>IF($A$22="",0,$B$22*AM57*AM57)</f>
        <v/>
      </c>
      <c r="AN109">
        <f>IF($A$22="",0,$B$22*AN57*AN57)</f>
        <v/>
      </c>
      <c r="AO109">
        <f>IF($A$22="",0,$B$22*AO57*AO57)</f>
        <v/>
      </c>
      <c r="AP109">
        <f>IF($A$22="",0,$B$22*AP57*AP57)</f>
        <v/>
      </c>
      <c r="AQ109">
        <f>IF($A$22="",0,$B$22*AQ57*AQ57)</f>
        <v/>
      </c>
      <c r="AR109">
        <f>IF($A$22="",0,$B$22*AR57*AR57)</f>
        <v/>
      </c>
      <c r="AS109">
        <f>IF($A$22="",0,$B$22*AS57*AS57)</f>
        <v/>
      </c>
      <c r="AT109">
        <f>IF($A$22="",0,$B$22*AT57*AT57)</f>
        <v/>
      </c>
      <c r="AU109">
        <f>IF($A$22="",0,$B$22*AU57*AU57)</f>
        <v/>
      </c>
      <c r="AV109">
        <f>IF($A$22="",0,$B$22*AV57*AV57)</f>
        <v/>
      </c>
      <c r="AW109">
        <f>IF($A$22="",0,$B$22*AW57*AW57)</f>
        <v/>
      </c>
      <c r="AX109">
        <f>IF($A$22="",0,$B$22*AX57*AX57)</f>
        <v/>
      </c>
      <c r="AY109">
        <f>IF($A$22="",0,$B$22*AY57*AY57)</f>
        <v/>
      </c>
      <c r="AZ109">
        <f>IF($A$22="",0,$B$22*AZ57*AZ57)</f>
        <v/>
      </c>
      <c r="BA109">
        <f>IF($A$22="",0,$B$22*BA57*BA57)</f>
        <v/>
      </c>
      <c r="BB109">
        <f>IF($A$22="",0,$B$22*BB57*BB57)</f>
        <v/>
      </c>
      <c r="BC109">
        <f>IF($A$22="",0,$B$22*BC57*BC57)</f>
        <v/>
      </c>
      <c r="BD109">
        <f>IF($A$22="",0,$B$22*BD57*BD57)</f>
        <v/>
      </c>
      <c r="BE109">
        <f>IF($A$22="",0,$B$22*BE57*BE57)</f>
        <v/>
      </c>
      <c r="BF109">
        <f>IF($A$22="",0,$B$22*BF57*BF57)</f>
        <v/>
      </c>
      <c r="BG109">
        <f>IF($A$22="",0,$B$22*BG57*BG57)</f>
        <v/>
      </c>
      <c r="BH109">
        <f>IF($A$22="",0,$B$22*BH57*BH57)</f>
        <v/>
      </c>
      <c r="BI109">
        <f>IF($A$22="",0,$B$22*BI57*BI57)</f>
        <v/>
      </c>
      <c r="BJ109">
        <f>IF($A$22="",0,$B$22*BJ57*BJ57)</f>
        <v/>
      </c>
      <c r="BK109">
        <f>IF($A$22="",0,$B$22*BK57*BK57)</f>
        <v/>
      </c>
      <c r="BL109">
        <f>IF($A$22="",0,$B$22*BL57*BL57)</f>
        <v/>
      </c>
      <c r="BM109">
        <f>IF($A$22="",0,$B$22*BM57*BM57)</f>
        <v/>
      </c>
      <c r="BN109">
        <f>IF($A$22="",0,$B$22*BN57*BN57)</f>
        <v/>
      </c>
      <c r="BO109">
        <f>IF($A$22="",0,$B$22*BO57*BO57)</f>
        <v/>
      </c>
      <c r="BP109">
        <f>IF($A$22="",0,$B$22*BP57*BP57)</f>
        <v/>
      </c>
      <c r="BQ109">
        <f>IF($A$22="",0,$B$22*BQ57*BQ57)</f>
        <v/>
      </c>
      <c r="BR109">
        <f>IF($A$22="",0,$B$22*BR57*BR57)</f>
        <v/>
      </c>
      <c r="BS109">
        <f>IF($A$22="",0,$B$22*BS57*BS57)</f>
        <v/>
      </c>
      <c r="BT109">
        <f>IF($A$22="",0,$B$22*BT57*BT57)</f>
        <v/>
      </c>
      <c r="BU109">
        <f>IF($A$22="",0,$B$22*BU57*BU57)</f>
        <v/>
      </c>
      <c r="BV109">
        <f>IF($A$22="",0,$B$22*BV57*BV57)</f>
        <v/>
      </c>
      <c r="BW109">
        <f>IF($A$22="",0,$B$22*BW57*BW57)</f>
        <v/>
      </c>
      <c r="BX109">
        <f>IF($A$22="",0,$B$22*BX57*BX57)</f>
        <v/>
      </c>
      <c r="BY109">
        <f>IF($A$22="",0,$B$22*BY57*BY57)</f>
        <v/>
      </c>
      <c r="BZ109">
        <f>IF($A$22="",0,$B$22*BZ57*BZ57)</f>
        <v/>
      </c>
      <c r="CA109">
        <f>IF($A$22="",0,$B$22*CA57*CA57)</f>
        <v/>
      </c>
      <c r="CB109">
        <f>IF($A$22="",0,$B$22*CB57*CB57)</f>
        <v/>
      </c>
      <c r="CC109">
        <f>IF($A$22="",0,$B$22*CC57*CC57)</f>
        <v/>
      </c>
      <c r="CD109">
        <f>IF($A$22="",0,$B$22*CD57*CD57)</f>
        <v/>
      </c>
      <c r="CE109">
        <f>IF($A$22="",0,$B$22*CE57*CE57)</f>
        <v/>
      </c>
      <c r="CF109">
        <f>IF($A$22="",0,$B$22*CF57*CF57)</f>
        <v/>
      </c>
      <c r="CG109">
        <f>IF($A$22="",0,$B$22*CG57*CG57)</f>
        <v/>
      </c>
      <c r="CH109">
        <f>IF($A$22="",0,$B$22*CH57*CH57)</f>
        <v/>
      </c>
      <c r="CI109">
        <f>IF($A$22="",0,$B$22*CI57*CI57)</f>
        <v/>
      </c>
      <c r="CJ109">
        <f>IF($A$22="",0,$B$22*CJ57*CJ57)</f>
        <v/>
      </c>
      <c r="CK109">
        <f>IF($A$22="",0,$B$22*CK57*CK57)</f>
        <v/>
      </c>
      <c r="CL109">
        <f>IF($A$22="",0,$B$22*CL57*CL57)</f>
        <v/>
      </c>
      <c r="CM109">
        <f>IF($A$22="",0,$B$22*CM57*CM57)</f>
        <v/>
      </c>
      <c r="CN109">
        <f>IF($A$22="",0,$B$22*CN57*CN57)</f>
        <v/>
      </c>
      <c r="CO109">
        <f>IF($A$22="",0,$B$22*CO57*CO57)</f>
        <v/>
      </c>
      <c r="CP109">
        <f>IF($A$22="",0,$B$22*CP57*CP57)</f>
        <v/>
      </c>
      <c r="CQ109">
        <f>IF($A$22="",0,$B$22*CQ57*CQ57)</f>
        <v/>
      </c>
      <c r="CR109">
        <f>IF($A$22="",0,$B$22*CR57*CR57)</f>
        <v/>
      </c>
      <c r="CS109">
        <f>IF($A$22="",0,$B$22*CS57*CS57)</f>
        <v/>
      </c>
      <c r="CT109">
        <f>IF($A$22="",0,$B$22*CT57*CT57)</f>
        <v/>
      </c>
      <c r="CU109">
        <f>IF($A$22="",0,$B$22*CU57*CU57)</f>
        <v/>
      </c>
      <c r="CV109">
        <f>IF($A$22="",0,$B$22*CV57*CV57)</f>
        <v/>
      </c>
      <c r="CW109">
        <f>IF($A$22="",0,$B$22*CW57*CW57)</f>
        <v/>
      </c>
      <c r="CX109">
        <f>IF($A$22="",0,$B$22*CX57*CX57)</f>
        <v/>
      </c>
      <c r="CY109">
        <f>IF($A$22="",0,$B$22*CY57*CY57)</f>
        <v/>
      </c>
      <c r="CZ109">
        <f>IF($A$22="",0,$B$22*CZ57*CZ57)</f>
        <v/>
      </c>
      <c r="DA109">
        <f>IF($A$22="",0,$B$22*DA57*DA57)</f>
        <v/>
      </c>
      <c r="DB109">
        <f>IF($A$22="",0,$B$22*DB57*DB57)</f>
        <v/>
      </c>
      <c r="DC109">
        <f>IF($A$22="",0,$B$22*DC57*DC57)</f>
        <v/>
      </c>
      <c r="DD109">
        <f>IF($A$22="",0,$B$22*DD57*DD57)</f>
        <v/>
      </c>
      <c r="DE109">
        <f>IF($A$22="",0,$B$22*DE57*DE57)</f>
        <v/>
      </c>
      <c r="DF109">
        <f>IF($A$22="",0,$B$22*DF57*DF57)</f>
        <v/>
      </c>
      <c r="DG109">
        <f>IF($A$22="",0,$B$22*DG57*DG57)</f>
        <v/>
      </c>
      <c r="DH109">
        <f>IF($A$22="",0,$B$22*DH57*DH57)</f>
        <v/>
      </c>
      <c r="DI109">
        <f>IF($A$22="",0,$B$22*DI57*DI57)</f>
        <v/>
      </c>
      <c r="DJ109">
        <f>IF($A$22="",0,$B$22*DJ57*DJ57)</f>
        <v/>
      </c>
      <c r="DK109">
        <f>IF($A$22="",0,$B$22*DK57*DK57)</f>
        <v/>
      </c>
    </row>
    <row r="110">
      <c r="T110">
        <f>IF($A$23="",0,$B$23*T58*T58)</f>
        <v/>
      </c>
      <c r="U110">
        <f>IF($A$23="",0,$B$23*U58*U58)</f>
        <v/>
      </c>
      <c r="V110">
        <f>IF($A$23="",0,$B$23*V58*V58)</f>
        <v/>
      </c>
      <c r="W110">
        <f>IF($A$23="",0,$B$23*W58*W58)</f>
        <v/>
      </c>
      <c r="X110">
        <f>IF($A$23="",0,$B$23*X58*X58)</f>
        <v/>
      </c>
      <c r="Y110">
        <f>IF($A$23="",0,$B$23*Y58*Y58)</f>
        <v/>
      </c>
      <c r="Z110">
        <f>IF($A$23="",0,$B$23*Z58*Z58)</f>
        <v/>
      </c>
      <c r="AA110">
        <f>IF($A$23="",0,$B$23*AA58*AA58)</f>
        <v/>
      </c>
      <c r="AB110">
        <f>IF($A$23="",0,$B$23*AB58*AB58)</f>
        <v/>
      </c>
      <c r="AC110">
        <f>IF($A$23="",0,$B$23*AC58*AC58)</f>
        <v/>
      </c>
      <c r="AD110">
        <f>IF($A$23="",0,$B$23*AD58*AD58)</f>
        <v/>
      </c>
      <c r="AE110">
        <f>IF($A$23="",0,$B$23*AE58*AE58)</f>
        <v/>
      </c>
      <c r="AF110">
        <f>IF($A$23="",0,$B$23*AF58*AF58)</f>
        <v/>
      </c>
      <c r="AG110">
        <f>IF($A$23="",0,$B$23*AG58*AG58)</f>
        <v/>
      </c>
      <c r="AH110">
        <f>IF($A$23="",0,$B$23*AH58*AH58)</f>
        <v/>
      </c>
      <c r="AI110">
        <f>IF($A$23="",0,$B$23*AI58*AI58)</f>
        <v/>
      </c>
      <c r="AJ110">
        <f>IF($A$23="",0,$B$23*AJ58*AJ58)</f>
        <v/>
      </c>
      <c r="AK110">
        <f>IF($A$23="",0,$B$23*AK58*AK58)</f>
        <v/>
      </c>
      <c r="AL110">
        <f>IF($A$23="",0,$B$23*AL58*AL58)</f>
        <v/>
      </c>
      <c r="AM110">
        <f>IF($A$23="",0,$B$23*AM58*AM58)</f>
        <v/>
      </c>
      <c r="AN110">
        <f>IF($A$23="",0,$B$23*AN58*AN58)</f>
        <v/>
      </c>
      <c r="AO110">
        <f>IF($A$23="",0,$B$23*AO58*AO58)</f>
        <v/>
      </c>
      <c r="AP110">
        <f>IF($A$23="",0,$B$23*AP58*AP58)</f>
        <v/>
      </c>
      <c r="AQ110">
        <f>IF($A$23="",0,$B$23*AQ58*AQ58)</f>
        <v/>
      </c>
      <c r="AR110">
        <f>IF($A$23="",0,$B$23*AR58*AR58)</f>
        <v/>
      </c>
      <c r="AS110">
        <f>IF($A$23="",0,$B$23*AS58*AS58)</f>
        <v/>
      </c>
      <c r="AT110">
        <f>IF($A$23="",0,$B$23*AT58*AT58)</f>
        <v/>
      </c>
      <c r="AU110">
        <f>IF($A$23="",0,$B$23*AU58*AU58)</f>
        <v/>
      </c>
      <c r="AV110">
        <f>IF($A$23="",0,$B$23*AV58*AV58)</f>
        <v/>
      </c>
      <c r="AW110">
        <f>IF($A$23="",0,$B$23*AW58*AW58)</f>
        <v/>
      </c>
      <c r="AX110">
        <f>IF($A$23="",0,$B$23*AX58*AX58)</f>
        <v/>
      </c>
      <c r="AY110">
        <f>IF($A$23="",0,$B$23*AY58*AY58)</f>
        <v/>
      </c>
      <c r="AZ110">
        <f>IF($A$23="",0,$B$23*AZ58*AZ58)</f>
        <v/>
      </c>
      <c r="BA110">
        <f>IF($A$23="",0,$B$23*BA58*BA58)</f>
        <v/>
      </c>
      <c r="BB110">
        <f>IF($A$23="",0,$B$23*BB58*BB58)</f>
        <v/>
      </c>
      <c r="BC110">
        <f>IF($A$23="",0,$B$23*BC58*BC58)</f>
        <v/>
      </c>
      <c r="BD110">
        <f>IF($A$23="",0,$B$23*BD58*BD58)</f>
        <v/>
      </c>
      <c r="BE110">
        <f>IF($A$23="",0,$B$23*BE58*BE58)</f>
        <v/>
      </c>
      <c r="BF110">
        <f>IF($A$23="",0,$B$23*BF58*BF58)</f>
        <v/>
      </c>
      <c r="BG110">
        <f>IF($A$23="",0,$B$23*BG58*BG58)</f>
        <v/>
      </c>
      <c r="BH110">
        <f>IF($A$23="",0,$B$23*BH58*BH58)</f>
        <v/>
      </c>
      <c r="BI110">
        <f>IF($A$23="",0,$B$23*BI58*BI58)</f>
        <v/>
      </c>
      <c r="BJ110">
        <f>IF($A$23="",0,$B$23*BJ58*BJ58)</f>
        <v/>
      </c>
      <c r="BK110">
        <f>IF($A$23="",0,$B$23*BK58*BK58)</f>
        <v/>
      </c>
      <c r="BL110">
        <f>IF($A$23="",0,$B$23*BL58*BL58)</f>
        <v/>
      </c>
      <c r="BM110">
        <f>IF($A$23="",0,$B$23*BM58*BM58)</f>
        <v/>
      </c>
      <c r="BN110">
        <f>IF($A$23="",0,$B$23*BN58*BN58)</f>
        <v/>
      </c>
      <c r="BO110">
        <f>IF($A$23="",0,$B$23*BO58*BO58)</f>
        <v/>
      </c>
      <c r="BP110">
        <f>IF($A$23="",0,$B$23*BP58*BP58)</f>
        <v/>
      </c>
      <c r="BQ110">
        <f>IF($A$23="",0,$B$23*BQ58*BQ58)</f>
        <v/>
      </c>
      <c r="BR110">
        <f>IF($A$23="",0,$B$23*BR58*BR58)</f>
        <v/>
      </c>
      <c r="BS110">
        <f>IF($A$23="",0,$B$23*BS58*BS58)</f>
        <v/>
      </c>
      <c r="BT110">
        <f>IF($A$23="",0,$B$23*BT58*BT58)</f>
        <v/>
      </c>
      <c r="BU110">
        <f>IF($A$23="",0,$B$23*BU58*BU58)</f>
        <v/>
      </c>
      <c r="BV110">
        <f>IF($A$23="",0,$B$23*BV58*BV58)</f>
        <v/>
      </c>
      <c r="BW110">
        <f>IF($A$23="",0,$B$23*BW58*BW58)</f>
        <v/>
      </c>
      <c r="BX110">
        <f>IF($A$23="",0,$B$23*BX58*BX58)</f>
        <v/>
      </c>
      <c r="BY110">
        <f>IF($A$23="",0,$B$23*BY58*BY58)</f>
        <v/>
      </c>
      <c r="BZ110">
        <f>IF($A$23="",0,$B$23*BZ58*BZ58)</f>
        <v/>
      </c>
      <c r="CA110">
        <f>IF($A$23="",0,$B$23*CA58*CA58)</f>
        <v/>
      </c>
      <c r="CB110">
        <f>IF($A$23="",0,$B$23*CB58*CB58)</f>
        <v/>
      </c>
      <c r="CC110">
        <f>IF($A$23="",0,$B$23*CC58*CC58)</f>
        <v/>
      </c>
      <c r="CD110">
        <f>IF($A$23="",0,$B$23*CD58*CD58)</f>
        <v/>
      </c>
      <c r="CE110">
        <f>IF($A$23="",0,$B$23*CE58*CE58)</f>
        <v/>
      </c>
      <c r="CF110">
        <f>IF($A$23="",0,$B$23*CF58*CF58)</f>
        <v/>
      </c>
      <c r="CG110">
        <f>IF($A$23="",0,$B$23*CG58*CG58)</f>
        <v/>
      </c>
      <c r="CH110">
        <f>IF($A$23="",0,$B$23*CH58*CH58)</f>
        <v/>
      </c>
      <c r="CI110">
        <f>IF($A$23="",0,$B$23*CI58*CI58)</f>
        <v/>
      </c>
      <c r="CJ110">
        <f>IF($A$23="",0,$B$23*CJ58*CJ58)</f>
        <v/>
      </c>
      <c r="CK110">
        <f>IF($A$23="",0,$B$23*CK58*CK58)</f>
        <v/>
      </c>
      <c r="CL110">
        <f>IF($A$23="",0,$B$23*CL58*CL58)</f>
        <v/>
      </c>
      <c r="CM110">
        <f>IF($A$23="",0,$B$23*CM58*CM58)</f>
        <v/>
      </c>
      <c r="CN110">
        <f>IF($A$23="",0,$B$23*CN58*CN58)</f>
        <v/>
      </c>
      <c r="CO110">
        <f>IF($A$23="",0,$B$23*CO58*CO58)</f>
        <v/>
      </c>
      <c r="CP110">
        <f>IF($A$23="",0,$B$23*CP58*CP58)</f>
        <v/>
      </c>
      <c r="CQ110">
        <f>IF($A$23="",0,$B$23*CQ58*CQ58)</f>
        <v/>
      </c>
      <c r="CR110">
        <f>IF($A$23="",0,$B$23*CR58*CR58)</f>
        <v/>
      </c>
      <c r="CS110">
        <f>IF($A$23="",0,$B$23*CS58*CS58)</f>
        <v/>
      </c>
      <c r="CT110">
        <f>IF($A$23="",0,$B$23*CT58*CT58)</f>
        <v/>
      </c>
      <c r="CU110">
        <f>IF($A$23="",0,$B$23*CU58*CU58)</f>
        <v/>
      </c>
      <c r="CV110">
        <f>IF($A$23="",0,$B$23*CV58*CV58)</f>
        <v/>
      </c>
      <c r="CW110">
        <f>IF($A$23="",0,$B$23*CW58*CW58)</f>
        <v/>
      </c>
      <c r="CX110">
        <f>IF($A$23="",0,$B$23*CX58*CX58)</f>
        <v/>
      </c>
      <c r="CY110">
        <f>IF($A$23="",0,$B$23*CY58*CY58)</f>
        <v/>
      </c>
      <c r="CZ110">
        <f>IF($A$23="",0,$B$23*CZ58*CZ58)</f>
        <v/>
      </c>
      <c r="DA110">
        <f>IF($A$23="",0,$B$23*DA58*DA58)</f>
        <v/>
      </c>
      <c r="DB110">
        <f>IF($A$23="",0,$B$23*DB58*DB58)</f>
        <v/>
      </c>
      <c r="DC110">
        <f>IF($A$23="",0,$B$23*DC58*DC58)</f>
        <v/>
      </c>
      <c r="DD110">
        <f>IF($A$23="",0,$B$23*DD58*DD58)</f>
        <v/>
      </c>
      <c r="DE110">
        <f>IF($A$23="",0,$B$23*DE58*DE58)</f>
        <v/>
      </c>
      <c r="DF110">
        <f>IF($A$23="",0,$B$23*DF58*DF58)</f>
        <v/>
      </c>
      <c r="DG110">
        <f>IF($A$23="",0,$B$23*DG58*DG58)</f>
        <v/>
      </c>
      <c r="DH110">
        <f>IF($A$23="",0,$B$23*DH58*DH58)</f>
        <v/>
      </c>
      <c r="DI110">
        <f>IF($A$23="",0,$B$23*DI58*DI58)</f>
        <v/>
      </c>
      <c r="DJ110">
        <f>IF($A$23="",0,$B$23*DJ58*DJ58)</f>
        <v/>
      </c>
      <c r="DK110">
        <f>IF($A$23="",0,$B$23*DK58*DK58)</f>
        <v/>
      </c>
    </row>
    <row r="111">
      <c r="T111">
        <f>IF($A$24="",0,$B$24*T59*T59)</f>
        <v/>
      </c>
      <c r="U111">
        <f>IF($A$24="",0,$B$24*U59*U59)</f>
        <v/>
      </c>
      <c r="V111">
        <f>IF($A$24="",0,$B$24*V59*V59)</f>
        <v/>
      </c>
      <c r="W111">
        <f>IF($A$24="",0,$B$24*W59*W59)</f>
        <v/>
      </c>
      <c r="X111">
        <f>IF($A$24="",0,$B$24*X59*X59)</f>
        <v/>
      </c>
      <c r="Y111">
        <f>IF($A$24="",0,$B$24*Y59*Y59)</f>
        <v/>
      </c>
      <c r="Z111">
        <f>IF($A$24="",0,$B$24*Z59*Z59)</f>
        <v/>
      </c>
      <c r="AA111">
        <f>IF($A$24="",0,$B$24*AA59*AA59)</f>
        <v/>
      </c>
      <c r="AB111">
        <f>IF($A$24="",0,$B$24*AB59*AB59)</f>
        <v/>
      </c>
      <c r="AC111">
        <f>IF($A$24="",0,$B$24*AC59*AC59)</f>
        <v/>
      </c>
      <c r="AD111">
        <f>IF($A$24="",0,$B$24*AD59*AD59)</f>
        <v/>
      </c>
      <c r="AE111">
        <f>IF($A$24="",0,$B$24*AE59*AE59)</f>
        <v/>
      </c>
      <c r="AF111">
        <f>IF($A$24="",0,$B$24*AF59*AF59)</f>
        <v/>
      </c>
      <c r="AG111">
        <f>IF($A$24="",0,$B$24*AG59*AG59)</f>
        <v/>
      </c>
      <c r="AH111">
        <f>IF($A$24="",0,$B$24*AH59*AH59)</f>
        <v/>
      </c>
      <c r="AI111">
        <f>IF($A$24="",0,$B$24*AI59*AI59)</f>
        <v/>
      </c>
      <c r="AJ111">
        <f>IF($A$24="",0,$B$24*AJ59*AJ59)</f>
        <v/>
      </c>
      <c r="AK111">
        <f>IF($A$24="",0,$B$24*AK59*AK59)</f>
        <v/>
      </c>
      <c r="AL111">
        <f>IF($A$24="",0,$B$24*AL59*AL59)</f>
        <v/>
      </c>
      <c r="AM111">
        <f>IF($A$24="",0,$B$24*AM59*AM59)</f>
        <v/>
      </c>
      <c r="AN111">
        <f>IF($A$24="",0,$B$24*AN59*AN59)</f>
        <v/>
      </c>
      <c r="AO111">
        <f>IF($A$24="",0,$B$24*AO59*AO59)</f>
        <v/>
      </c>
      <c r="AP111">
        <f>IF($A$24="",0,$B$24*AP59*AP59)</f>
        <v/>
      </c>
      <c r="AQ111">
        <f>IF($A$24="",0,$B$24*AQ59*AQ59)</f>
        <v/>
      </c>
      <c r="AR111">
        <f>IF($A$24="",0,$B$24*AR59*AR59)</f>
        <v/>
      </c>
      <c r="AS111">
        <f>IF($A$24="",0,$B$24*AS59*AS59)</f>
        <v/>
      </c>
      <c r="AT111">
        <f>IF($A$24="",0,$B$24*AT59*AT59)</f>
        <v/>
      </c>
      <c r="AU111">
        <f>IF($A$24="",0,$B$24*AU59*AU59)</f>
        <v/>
      </c>
      <c r="AV111">
        <f>IF($A$24="",0,$B$24*AV59*AV59)</f>
        <v/>
      </c>
      <c r="AW111">
        <f>IF($A$24="",0,$B$24*AW59*AW59)</f>
        <v/>
      </c>
      <c r="AX111">
        <f>IF($A$24="",0,$B$24*AX59*AX59)</f>
        <v/>
      </c>
      <c r="AY111">
        <f>IF($A$24="",0,$B$24*AY59*AY59)</f>
        <v/>
      </c>
      <c r="AZ111">
        <f>IF($A$24="",0,$B$24*AZ59*AZ59)</f>
        <v/>
      </c>
      <c r="BA111">
        <f>IF($A$24="",0,$B$24*BA59*BA59)</f>
        <v/>
      </c>
      <c r="BB111">
        <f>IF($A$24="",0,$B$24*BB59*BB59)</f>
        <v/>
      </c>
      <c r="BC111">
        <f>IF($A$24="",0,$B$24*BC59*BC59)</f>
        <v/>
      </c>
      <c r="BD111">
        <f>IF($A$24="",0,$B$24*BD59*BD59)</f>
        <v/>
      </c>
      <c r="BE111">
        <f>IF($A$24="",0,$B$24*BE59*BE59)</f>
        <v/>
      </c>
      <c r="BF111">
        <f>IF($A$24="",0,$B$24*BF59*BF59)</f>
        <v/>
      </c>
      <c r="BG111">
        <f>IF($A$24="",0,$B$24*BG59*BG59)</f>
        <v/>
      </c>
      <c r="BH111">
        <f>IF($A$24="",0,$B$24*BH59*BH59)</f>
        <v/>
      </c>
      <c r="BI111">
        <f>IF($A$24="",0,$B$24*BI59*BI59)</f>
        <v/>
      </c>
      <c r="BJ111">
        <f>IF($A$24="",0,$B$24*BJ59*BJ59)</f>
        <v/>
      </c>
      <c r="BK111">
        <f>IF($A$24="",0,$B$24*BK59*BK59)</f>
        <v/>
      </c>
      <c r="BL111">
        <f>IF($A$24="",0,$B$24*BL59*BL59)</f>
        <v/>
      </c>
      <c r="BM111">
        <f>IF($A$24="",0,$B$24*BM59*BM59)</f>
        <v/>
      </c>
      <c r="BN111">
        <f>IF($A$24="",0,$B$24*BN59*BN59)</f>
        <v/>
      </c>
      <c r="BO111">
        <f>IF($A$24="",0,$B$24*BO59*BO59)</f>
        <v/>
      </c>
      <c r="BP111">
        <f>IF($A$24="",0,$B$24*BP59*BP59)</f>
        <v/>
      </c>
      <c r="BQ111">
        <f>IF($A$24="",0,$B$24*BQ59*BQ59)</f>
        <v/>
      </c>
      <c r="BR111">
        <f>IF($A$24="",0,$B$24*BR59*BR59)</f>
        <v/>
      </c>
      <c r="BS111">
        <f>IF($A$24="",0,$B$24*BS59*BS59)</f>
        <v/>
      </c>
      <c r="BT111">
        <f>IF($A$24="",0,$B$24*BT59*BT59)</f>
        <v/>
      </c>
      <c r="BU111">
        <f>IF($A$24="",0,$B$24*BU59*BU59)</f>
        <v/>
      </c>
      <c r="BV111">
        <f>IF($A$24="",0,$B$24*BV59*BV59)</f>
        <v/>
      </c>
      <c r="BW111">
        <f>IF($A$24="",0,$B$24*BW59*BW59)</f>
        <v/>
      </c>
      <c r="BX111">
        <f>IF($A$24="",0,$B$24*BX59*BX59)</f>
        <v/>
      </c>
      <c r="BY111">
        <f>IF($A$24="",0,$B$24*BY59*BY59)</f>
        <v/>
      </c>
      <c r="BZ111">
        <f>IF($A$24="",0,$B$24*BZ59*BZ59)</f>
        <v/>
      </c>
      <c r="CA111">
        <f>IF($A$24="",0,$B$24*CA59*CA59)</f>
        <v/>
      </c>
      <c r="CB111">
        <f>IF($A$24="",0,$B$24*CB59*CB59)</f>
        <v/>
      </c>
      <c r="CC111">
        <f>IF($A$24="",0,$B$24*CC59*CC59)</f>
        <v/>
      </c>
      <c r="CD111">
        <f>IF($A$24="",0,$B$24*CD59*CD59)</f>
        <v/>
      </c>
      <c r="CE111">
        <f>IF($A$24="",0,$B$24*CE59*CE59)</f>
        <v/>
      </c>
      <c r="CF111">
        <f>IF($A$24="",0,$B$24*CF59*CF59)</f>
        <v/>
      </c>
      <c r="CG111">
        <f>IF($A$24="",0,$B$24*CG59*CG59)</f>
        <v/>
      </c>
      <c r="CH111">
        <f>IF($A$24="",0,$B$24*CH59*CH59)</f>
        <v/>
      </c>
      <c r="CI111">
        <f>IF($A$24="",0,$B$24*CI59*CI59)</f>
        <v/>
      </c>
      <c r="CJ111">
        <f>IF($A$24="",0,$B$24*CJ59*CJ59)</f>
        <v/>
      </c>
      <c r="CK111">
        <f>IF($A$24="",0,$B$24*CK59*CK59)</f>
        <v/>
      </c>
      <c r="CL111">
        <f>IF($A$24="",0,$B$24*CL59*CL59)</f>
        <v/>
      </c>
      <c r="CM111">
        <f>IF($A$24="",0,$B$24*CM59*CM59)</f>
        <v/>
      </c>
      <c r="CN111">
        <f>IF($A$24="",0,$B$24*CN59*CN59)</f>
        <v/>
      </c>
      <c r="CO111">
        <f>IF($A$24="",0,$B$24*CO59*CO59)</f>
        <v/>
      </c>
      <c r="CP111">
        <f>IF($A$24="",0,$B$24*CP59*CP59)</f>
        <v/>
      </c>
      <c r="CQ111">
        <f>IF($A$24="",0,$B$24*CQ59*CQ59)</f>
        <v/>
      </c>
      <c r="CR111">
        <f>IF($A$24="",0,$B$24*CR59*CR59)</f>
        <v/>
      </c>
      <c r="CS111">
        <f>IF($A$24="",0,$B$24*CS59*CS59)</f>
        <v/>
      </c>
      <c r="CT111">
        <f>IF($A$24="",0,$B$24*CT59*CT59)</f>
        <v/>
      </c>
      <c r="CU111">
        <f>IF($A$24="",0,$B$24*CU59*CU59)</f>
        <v/>
      </c>
      <c r="CV111">
        <f>IF($A$24="",0,$B$24*CV59*CV59)</f>
        <v/>
      </c>
      <c r="CW111">
        <f>IF($A$24="",0,$B$24*CW59*CW59)</f>
        <v/>
      </c>
      <c r="CX111">
        <f>IF($A$24="",0,$B$24*CX59*CX59)</f>
        <v/>
      </c>
      <c r="CY111">
        <f>IF($A$24="",0,$B$24*CY59*CY59)</f>
        <v/>
      </c>
      <c r="CZ111">
        <f>IF($A$24="",0,$B$24*CZ59*CZ59)</f>
        <v/>
      </c>
      <c r="DA111">
        <f>IF($A$24="",0,$B$24*DA59*DA59)</f>
        <v/>
      </c>
      <c r="DB111">
        <f>IF($A$24="",0,$B$24*DB59*DB59)</f>
        <v/>
      </c>
      <c r="DC111">
        <f>IF($A$24="",0,$B$24*DC59*DC59)</f>
        <v/>
      </c>
      <c r="DD111">
        <f>IF($A$24="",0,$B$24*DD59*DD59)</f>
        <v/>
      </c>
      <c r="DE111">
        <f>IF($A$24="",0,$B$24*DE59*DE59)</f>
        <v/>
      </c>
      <c r="DF111">
        <f>IF($A$24="",0,$B$24*DF59*DF59)</f>
        <v/>
      </c>
      <c r="DG111">
        <f>IF($A$24="",0,$B$24*DG59*DG59)</f>
        <v/>
      </c>
      <c r="DH111">
        <f>IF($A$24="",0,$B$24*DH59*DH59)</f>
        <v/>
      </c>
      <c r="DI111">
        <f>IF($A$24="",0,$B$24*DI59*DI59)</f>
        <v/>
      </c>
      <c r="DJ111">
        <f>IF($A$24="",0,$B$24*DJ59*DJ59)</f>
        <v/>
      </c>
      <c r="DK111">
        <f>IF($A$24="",0,$B$24*DK59*DK59)</f>
        <v/>
      </c>
    </row>
    <row r="112">
      <c r="T112">
        <f>IF($A$25="",0,$B$25*T60*T60)</f>
        <v/>
      </c>
      <c r="U112">
        <f>IF($A$25="",0,$B$25*U60*U60)</f>
        <v/>
      </c>
      <c r="V112">
        <f>IF($A$25="",0,$B$25*V60*V60)</f>
        <v/>
      </c>
      <c r="W112">
        <f>IF($A$25="",0,$B$25*W60*W60)</f>
        <v/>
      </c>
      <c r="X112">
        <f>IF($A$25="",0,$B$25*X60*X60)</f>
        <v/>
      </c>
      <c r="Y112">
        <f>IF($A$25="",0,$B$25*Y60*Y60)</f>
        <v/>
      </c>
      <c r="Z112">
        <f>IF($A$25="",0,$B$25*Z60*Z60)</f>
        <v/>
      </c>
      <c r="AA112">
        <f>IF($A$25="",0,$B$25*AA60*AA60)</f>
        <v/>
      </c>
      <c r="AB112">
        <f>IF($A$25="",0,$B$25*AB60*AB60)</f>
        <v/>
      </c>
      <c r="AC112">
        <f>IF($A$25="",0,$B$25*AC60*AC60)</f>
        <v/>
      </c>
      <c r="AD112">
        <f>IF($A$25="",0,$B$25*AD60*AD60)</f>
        <v/>
      </c>
      <c r="AE112">
        <f>IF($A$25="",0,$B$25*AE60*AE60)</f>
        <v/>
      </c>
      <c r="AF112">
        <f>IF($A$25="",0,$B$25*AF60*AF60)</f>
        <v/>
      </c>
      <c r="AG112">
        <f>IF($A$25="",0,$B$25*AG60*AG60)</f>
        <v/>
      </c>
      <c r="AH112">
        <f>IF($A$25="",0,$B$25*AH60*AH60)</f>
        <v/>
      </c>
      <c r="AI112">
        <f>IF($A$25="",0,$B$25*AI60*AI60)</f>
        <v/>
      </c>
      <c r="AJ112">
        <f>IF($A$25="",0,$B$25*AJ60*AJ60)</f>
        <v/>
      </c>
      <c r="AK112">
        <f>IF($A$25="",0,$B$25*AK60*AK60)</f>
        <v/>
      </c>
      <c r="AL112">
        <f>IF($A$25="",0,$B$25*AL60*AL60)</f>
        <v/>
      </c>
      <c r="AM112">
        <f>IF($A$25="",0,$B$25*AM60*AM60)</f>
        <v/>
      </c>
      <c r="AN112">
        <f>IF($A$25="",0,$B$25*AN60*AN60)</f>
        <v/>
      </c>
      <c r="AO112">
        <f>IF($A$25="",0,$B$25*AO60*AO60)</f>
        <v/>
      </c>
      <c r="AP112">
        <f>IF($A$25="",0,$B$25*AP60*AP60)</f>
        <v/>
      </c>
      <c r="AQ112">
        <f>IF($A$25="",0,$B$25*AQ60*AQ60)</f>
        <v/>
      </c>
      <c r="AR112">
        <f>IF($A$25="",0,$B$25*AR60*AR60)</f>
        <v/>
      </c>
      <c r="AS112">
        <f>IF($A$25="",0,$B$25*AS60*AS60)</f>
        <v/>
      </c>
      <c r="AT112">
        <f>IF($A$25="",0,$B$25*AT60*AT60)</f>
        <v/>
      </c>
      <c r="AU112">
        <f>IF($A$25="",0,$B$25*AU60*AU60)</f>
        <v/>
      </c>
      <c r="AV112">
        <f>IF($A$25="",0,$B$25*AV60*AV60)</f>
        <v/>
      </c>
      <c r="AW112">
        <f>IF($A$25="",0,$B$25*AW60*AW60)</f>
        <v/>
      </c>
      <c r="AX112">
        <f>IF($A$25="",0,$B$25*AX60*AX60)</f>
        <v/>
      </c>
      <c r="AY112">
        <f>IF($A$25="",0,$B$25*AY60*AY60)</f>
        <v/>
      </c>
      <c r="AZ112">
        <f>IF($A$25="",0,$B$25*AZ60*AZ60)</f>
        <v/>
      </c>
      <c r="BA112">
        <f>IF($A$25="",0,$B$25*BA60*BA60)</f>
        <v/>
      </c>
      <c r="BB112">
        <f>IF($A$25="",0,$B$25*BB60*BB60)</f>
        <v/>
      </c>
      <c r="BC112">
        <f>IF($A$25="",0,$B$25*BC60*BC60)</f>
        <v/>
      </c>
      <c r="BD112">
        <f>IF($A$25="",0,$B$25*BD60*BD60)</f>
        <v/>
      </c>
      <c r="BE112">
        <f>IF($A$25="",0,$B$25*BE60*BE60)</f>
        <v/>
      </c>
      <c r="BF112">
        <f>IF($A$25="",0,$B$25*BF60*BF60)</f>
        <v/>
      </c>
      <c r="BG112">
        <f>IF($A$25="",0,$B$25*BG60*BG60)</f>
        <v/>
      </c>
      <c r="BH112">
        <f>IF($A$25="",0,$B$25*BH60*BH60)</f>
        <v/>
      </c>
      <c r="BI112">
        <f>IF($A$25="",0,$B$25*BI60*BI60)</f>
        <v/>
      </c>
      <c r="BJ112">
        <f>IF($A$25="",0,$B$25*BJ60*BJ60)</f>
        <v/>
      </c>
      <c r="BK112">
        <f>IF($A$25="",0,$B$25*BK60*BK60)</f>
        <v/>
      </c>
      <c r="BL112">
        <f>IF($A$25="",0,$B$25*BL60*BL60)</f>
        <v/>
      </c>
      <c r="BM112">
        <f>IF($A$25="",0,$B$25*BM60*BM60)</f>
        <v/>
      </c>
      <c r="BN112">
        <f>IF($A$25="",0,$B$25*BN60*BN60)</f>
        <v/>
      </c>
      <c r="BO112">
        <f>IF($A$25="",0,$B$25*BO60*BO60)</f>
        <v/>
      </c>
      <c r="BP112">
        <f>IF($A$25="",0,$B$25*BP60*BP60)</f>
        <v/>
      </c>
      <c r="BQ112">
        <f>IF($A$25="",0,$B$25*BQ60*BQ60)</f>
        <v/>
      </c>
      <c r="BR112">
        <f>IF($A$25="",0,$B$25*BR60*BR60)</f>
        <v/>
      </c>
      <c r="BS112">
        <f>IF($A$25="",0,$B$25*BS60*BS60)</f>
        <v/>
      </c>
      <c r="BT112">
        <f>IF($A$25="",0,$B$25*BT60*BT60)</f>
        <v/>
      </c>
      <c r="BU112">
        <f>IF($A$25="",0,$B$25*BU60*BU60)</f>
        <v/>
      </c>
      <c r="BV112">
        <f>IF($A$25="",0,$B$25*BV60*BV60)</f>
        <v/>
      </c>
      <c r="BW112">
        <f>IF($A$25="",0,$B$25*BW60*BW60)</f>
        <v/>
      </c>
      <c r="BX112">
        <f>IF($A$25="",0,$B$25*BX60*BX60)</f>
        <v/>
      </c>
      <c r="BY112">
        <f>IF($A$25="",0,$B$25*BY60*BY60)</f>
        <v/>
      </c>
      <c r="BZ112">
        <f>IF($A$25="",0,$B$25*BZ60*BZ60)</f>
        <v/>
      </c>
      <c r="CA112">
        <f>IF($A$25="",0,$B$25*CA60*CA60)</f>
        <v/>
      </c>
      <c r="CB112">
        <f>IF($A$25="",0,$B$25*CB60*CB60)</f>
        <v/>
      </c>
      <c r="CC112">
        <f>IF($A$25="",0,$B$25*CC60*CC60)</f>
        <v/>
      </c>
      <c r="CD112">
        <f>IF($A$25="",0,$B$25*CD60*CD60)</f>
        <v/>
      </c>
      <c r="CE112">
        <f>IF($A$25="",0,$B$25*CE60*CE60)</f>
        <v/>
      </c>
      <c r="CF112">
        <f>IF($A$25="",0,$B$25*CF60*CF60)</f>
        <v/>
      </c>
      <c r="CG112">
        <f>IF($A$25="",0,$B$25*CG60*CG60)</f>
        <v/>
      </c>
      <c r="CH112">
        <f>IF($A$25="",0,$B$25*CH60*CH60)</f>
        <v/>
      </c>
      <c r="CI112">
        <f>IF($A$25="",0,$B$25*CI60*CI60)</f>
        <v/>
      </c>
      <c r="CJ112">
        <f>IF($A$25="",0,$B$25*CJ60*CJ60)</f>
        <v/>
      </c>
      <c r="CK112">
        <f>IF($A$25="",0,$B$25*CK60*CK60)</f>
        <v/>
      </c>
      <c r="CL112">
        <f>IF($A$25="",0,$B$25*CL60*CL60)</f>
        <v/>
      </c>
      <c r="CM112">
        <f>IF($A$25="",0,$B$25*CM60*CM60)</f>
        <v/>
      </c>
      <c r="CN112">
        <f>IF($A$25="",0,$B$25*CN60*CN60)</f>
        <v/>
      </c>
      <c r="CO112">
        <f>IF($A$25="",0,$B$25*CO60*CO60)</f>
        <v/>
      </c>
      <c r="CP112">
        <f>IF($A$25="",0,$B$25*CP60*CP60)</f>
        <v/>
      </c>
      <c r="CQ112">
        <f>IF($A$25="",0,$B$25*CQ60*CQ60)</f>
        <v/>
      </c>
      <c r="CR112">
        <f>IF($A$25="",0,$B$25*CR60*CR60)</f>
        <v/>
      </c>
      <c r="CS112">
        <f>IF($A$25="",0,$B$25*CS60*CS60)</f>
        <v/>
      </c>
      <c r="CT112">
        <f>IF($A$25="",0,$B$25*CT60*CT60)</f>
        <v/>
      </c>
      <c r="CU112">
        <f>IF($A$25="",0,$B$25*CU60*CU60)</f>
        <v/>
      </c>
      <c r="CV112">
        <f>IF($A$25="",0,$B$25*CV60*CV60)</f>
        <v/>
      </c>
      <c r="CW112">
        <f>IF($A$25="",0,$B$25*CW60*CW60)</f>
        <v/>
      </c>
      <c r="CX112">
        <f>IF($A$25="",0,$B$25*CX60*CX60)</f>
        <v/>
      </c>
      <c r="CY112">
        <f>IF($A$25="",0,$B$25*CY60*CY60)</f>
        <v/>
      </c>
      <c r="CZ112">
        <f>IF($A$25="",0,$B$25*CZ60*CZ60)</f>
        <v/>
      </c>
      <c r="DA112">
        <f>IF($A$25="",0,$B$25*DA60*DA60)</f>
        <v/>
      </c>
      <c r="DB112">
        <f>IF($A$25="",0,$B$25*DB60*DB60)</f>
        <v/>
      </c>
      <c r="DC112">
        <f>IF($A$25="",0,$B$25*DC60*DC60)</f>
        <v/>
      </c>
      <c r="DD112">
        <f>IF($A$25="",0,$B$25*DD60*DD60)</f>
        <v/>
      </c>
      <c r="DE112">
        <f>IF($A$25="",0,$B$25*DE60*DE60)</f>
        <v/>
      </c>
      <c r="DF112">
        <f>IF($A$25="",0,$B$25*DF60*DF60)</f>
        <v/>
      </c>
      <c r="DG112">
        <f>IF($A$25="",0,$B$25*DG60*DG60)</f>
        <v/>
      </c>
      <c r="DH112">
        <f>IF($A$25="",0,$B$25*DH60*DH60)</f>
        <v/>
      </c>
      <c r="DI112">
        <f>IF($A$25="",0,$B$25*DI60*DI60)</f>
        <v/>
      </c>
      <c r="DJ112">
        <f>IF($A$25="",0,$B$25*DJ60*DJ60)</f>
        <v/>
      </c>
      <c r="DK112">
        <f>IF($A$25="",0,$B$25*DK60*DK60)</f>
        <v/>
      </c>
    </row>
    <row r="113">
      <c r="T113">
        <f>IF($A$26="",0,$B$26*T61*T61)</f>
        <v/>
      </c>
      <c r="U113">
        <f>IF($A$26="",0,$B$26*U61*U61)</f>
        <v/>
      </c>
      <c r="V113">
        <f>IF($A$26="",0,$B$26*V61*V61)</f>
        <v/>
      </c>
      <c r="W113">
        <f>IF($A$26="",0,$B$26*W61*W61)</f>
        <v/>
      </c>
      <c r="X113">
        <f>IF($A$26="",0,$B$26*X61*X61)</f>
        <v/>
      </c>
      <c r="Y113">
        <f>IF($A$26="",0,$B$26*Y61*Y61)</f>
        <v/>
      </c>
      <c r="Z113">
        <f>IF($A$26="",0,$B$26*Z61*Z61)</f>
        <v/>
      </c>
      <c r="AA113">
        <f>IF($A$26="",0,$B$26*AA61*AA61)</f>
        <v/>
      </c>
      <c r="AB113">
        <f>IF($A$26="",0,$B$26*AB61*AB61)</f>
        <v/>
      </c>
      <c r="AC113">
        <f>IF($A$26="",0,$B$26*AC61*AC61)</f>
        <v/>
      </c>
      <c r="AD113">
        <f>IF($A$26="",0,$B$26*AD61*AD61)</f>
        <v/>
      </c>
      <c r="AE113">
        <f>IF($A$26="",0,$B$26*AE61*AE61)</f>
        <v/>
      </c>
      <c r="AF113">
        <f>IF($A$26="",0,$B$26*AF61*AF61)</f>
        <v/>
      </c>
      <c r="AG113">
        <f>IF($A$26="",0,$B$26*AG61*AG61)</f>
        <v/>
      </c>
      <c r="AH113">
        <f>IF($A$26="",0,$B$26*AH61*AH61)</f>
        <v/>
      </c>
      <c r="AI113">
        <f>IF($A$26="",0,$B$26*AI61*AI61)</f>
        <v/>
      </c>
      <c r="AJ113">
        <f>IF($A$26="",0,$B$26*AJ61*AJ61)</f>
        <v/>
      </c>
      <c r="AK113">
        <f>IF($A$26="",0,$B$26*AK61*AK61)</f>
        <v/>
      </c>
      <c r="AL113">
        <f>IF($A$26="",0,$B$26*AL61*AL61)</f>
        <v/>
      </c>
      <c r="AM113">
        <f>IF($A$26="",0,$B$26*AM61*AM61)</f>
        <v/>
      </c>
      <c r="AN113">
        <f>IF($A$26="",0,$B$26*AN61*AN61)</f>
        <v/>
      </c>
      <c r="AO113">
        <f>IF($A$26="",0,$B$26*AO61*AO61)</f>
        <v/>
      </c>
      <c r="AP113">
        <f>IF($A$26="",0,$B$26*AP61*AP61)</f>
        <v/>
      </c>
      <c r="AQ113">
        <f>IF($A$26="",0,$B$26*AQ61*AQ61)</f>
        <v/>
      </c>
      <c r="AR113">
        <f>IF($A$26="",0,$B$26*AR61*AR61)</f>
        <v/>
      </c>
      <c r="AS113">
        <f>IF($A$26="",0,$B$26*AS61*AS61)</f>
        <v/>
      </c>
      <c r="AT113">
        <f>IF($A$26="",0,$B$26*AT61*AT61)</f>
        <v/>
      </c>
      <c r="AU113">
        <f>IF($A$26="",0,$B$26*AU61*AU61)</f>
        <v/>
      </c>
      <c r="AV113">
        <f>IF($A$26="",0,$B$26*AV61*AV61)</f>
        <v/>
      </c>
      <c r="AW113">
        <f>IF($A$26="",0,$B$26*AW61*AW61)</f>
        <v/>
      </c>
      <c r="AX113">
        <f>IF($A$26="",0,$B$26*AX61*AX61)</f>
        <v/>
      </c>
      <c r="AY113">
        <f>IF($A$26="",0,$B$26*AY61*AY61)</f>
        <v/>
      </c>
      <c r="AZ113">
        <f>IF($A$26="",0,$B$26*AZ61*AZ61)</f>
        <v/>
      </c>
      <c r="BA113">
        <f>IF($A$26="",0,$B$26*BA61*BA61)</f>
        <v/>
      </c>
      <c r="BB113">
        <f>IF($A$26="",0,$B$26*BB61*BB61)</f>
        <v/>
      </c>
      <c r="BC113">
        <f>IF($A$26="",0,$B$26*BC61*BC61)</f>
        <v/>
      </c>
      <c r="BD113">
        <f>IF($A$26="",0,$B$26*BD61*BD61)</f>
        <v/>
      </c>
      <c r="BE113">
        <f>IF($A$26="",0,$B$26*BE61*BE61)</f>
        <v/>
      </c>
      <c r="BF113">
        <f>IF($A$26="",0,$B$26*BF61*BF61)</f>
        <v/>
      </c>
      <c r="BG113">
        <f>IF($A$26="",0,$B$26*BG61*BG61)</f>
        <v/>
      </c>
      <c r="BH113">
        <f>IF($A$26="",0,$B$26*BH61*BH61)</f>
        <v/>
      </c>
      <c r="BI113">
        <f>IF($A$26="",0,$B$26*BI61*BI61)</f>
        <v/>
      </c>
      <c r="BJ113">
        <f>IF($A$26="",0,$B$26*BJ61*BJ61)</f>
        <v/>
      </c>
      <c r="BK113">
        <f>IF($A$26="",0,$B$26*BK61*BK61)</f>
        <v/>
      </c>
      <c r="BL113">
        <f>IF($A$26="",0,$B$26*BL61*BL61)</f>
        <v/>
      </c>
      <c r="BM113">
        <f>IF($A$26="",0,$B$26*BM61*BM61)</f>
        <v/>
      </c>
      <c r="BN113">
        <f>IF($A$26="",0,$B$26*BN61*BN61)</f>
        <v/>
      </c>
      <c r="BO113">
        <f>IF($A$26="",0,$B$26*BO61*BO61)</f>
        <v/>
      </c>
      <c r="BP113">
        <f>IF($A$26="",0,$B$26*BP61*BP61)</f>
        <v/>
      </c>
      <c r="BQ113">
        <f>IF($A$26="",0,$B$26*BQ61*BQ61)</f>
        <v/>
      </c>
      <c r="BR113">
        <f>IF($A$26="",0,$B$26*BR61*BR61)</f>
        <v/>
      </c>
      <c r="BS113">
        <f>IF($A$26="",0,$B$26*BS61*BS61)</f>
        <v/>
      </c>
      <c r="BT113">
        <f>IF($A$26="",0,$B$26*BT61*BT61)</f>
        <v/>
      </c>
      <c r="BU113">
        <f>IF($A$26="",0,$B$26*BU61*BU61)</f>
        <v/>
      </c>
      <c r="BV113">
        <f>IF($A$26="",0,$B$26*BV61*BV61)</f>
        <v/>
      </c>
      <c r="BW113">
        <f>IF($A$26="",0,$B$26*BW61*BW61)</f>
        <v/>
      </c>
      <c r="BX113">
        <f>IF($A$26="",0,$B$26*BX61*BX61)</f>
        <v/>
      </c>
      <c r="BY113">
        <f>IF($A$26="",0,$B$26*BY61*BY61)</f>
        <v/>
      </c>
      <c r="BZ113">
        <f>IF($A$26="",0,$B$26*BZ61*BZ61)</f>
        <v/>
      </c>
      <c r="CA113">
        <f>IF($A$26="",0,$B$26*CA61*CA61)</f>
        <v/>
      </c>
      <c r="CB113">
        <f>IF($A$26="",0,$B$26*CB61*CB61)</f>
        <v/>
      </c>
      <c r="CC113">
        <f>IF($A$26="",0,$B$26*CC61*CC61)</f>
        <v/>
      </c>
      <c r="CD113">
        <f>IF($A$26="",0,$B$26*CD61*CD61)</f>
        <v/>
      </c>
      <c r="CE113">
        <f>IF($A$26="",0,$B$26*CE61*CE61)</f>
        <v/>
      </c>
      <c r="CF113">
        <f>IF($A$26="",0,$B$26*CF61*CF61)</f>
        <v/>
      </c>
      <c r="CG113">
        <f>IF($A$26="",0,$B$26*CG61*CG61)</f>
        <v/>
      </c>
      <c r="CH113">
        <f>IF($A$26="",0,$B$26*CH61*CH61)</f>
        <v/>
      </c>
      <c r="CI113">
        <f>IF($A$26="",0,$B$26*CI61*CI61)</f>
        <v/>
      </c>
      <c r="CJ113">
        <f>IF($A$26="",0,$B$26*CJ61*CJ61)</f>
        <v/>
      </c>
      <c r="CK113">
        <f>IF($A$26="",0,$B$26*CK61*CK61)</f>
        <v/>
      </c>
      <c r="CL113">
        <f>IF($A$26="",0,$B$26*CL61*CL61)</f>
        <v/>
      </c>
      <c r="CM113">
        <f>IF($A$26="",0,$B$26*CM61*CM61)</f>
        <v/>
      </c>
      <c r="CN113">
        <f>IF($A$26="",0,$B$26*CN61*CN61)</f>
        <v/>
      </c>
      <c r="CO113">
        <f>IF($A$26="",0,$B$26*CO61*CO61)</f>
        <v/>
      </c>
      <c r="CP113">
        <f>IF($A$26="",0,$B$26*CP61*CP61)</f>
        <v/>
      </c>
      <c r="CQ113">
        <f>IF($A$26="",0,$B$26*CQ61*CQ61)</f>
        <v/>
      </c>
      <c r="CR113">
        <f>IF($A$26="",0,$B$26*CR61*CR61)</f>
        <v/>
      </c>
      <c r="CS113">
        <f>IF($A$26="",0,$B$26*CS61*CS61)</f>
        <v/>
      </c>
      <c r="CT113">
        <f>IF($A$26="",0,$B$26*CT61*CT61)</f>
        <v/>
      </c>
      <c r="CU113">
        <f>IF($A$26="",0,$B$26*CU61*CU61)</f>
        <v/>
      </c>
      <c r="CV113">
        <f>IF($A$26="",0,$B$26*CV61*CV61)</f>
        <v/>
      </c>
      <c r="CW113">
        <f>IF($A$26="",0,$B$26*CW61*CW61)</f>
        <v/>
      </c>
      <c r="CX113">
        <f>IF($A$26="",0,$B$26*CX61*CX61)</f>
        <v/>
      </c>
      <c r="CY113">
        <f>IF($A$26="",0,$B$26*CY61*CY61)</f>
        <v/>
      </c>
      <c r="CZ113">
        <f>IF($A$26="",0,$B$26*CZ61*CZ61)</f>
        <v/>
      </c>
      <c r="DA113">
        <f>IF($A$26="",0,$B$26*DA61*DA61)</f>
        <v/>
      </c>
      <c r="DB113">
        <f>IF($A$26="",0,$B$26*DB61*DB61)</f>
        <v/>
      </c>
      <c r="DC113">
        <f>IF($A$26="",0,$B$26*DC61*DC61)</f>
        <v/>
      </c>
      <c r="DD113">
        <f>IF($A$26="",0,$B$26*DD61*DD61)</f>
        <v/>
      </c>
      <c r="DE113">
        <f>IF($A$26="",0,$B$26*DE61*DE61)</f>
        <v/>
      </c>
      <c r="DF113">
        <f>IF($A$26="",0,$B$26*DF61*DF61)</f>
        <v/>
      </c>
      <c r="DG113">
        <f>IF($A$26="",0,$B$26*DG61*DG61)</f>
        <v/>
      </c>
      <c r="DH113">
        <f>IF($A$26="",0,$B$26*DH61*DH61)</f>
        <v/>
      </c>
      <c r="DI113">
        <f>IF($A$26="",0,$B$26*DI61*DI61)</f>
        <v/>
      </c>
      <c r="DJ113">
        <f>IF($A$26="",0,$B$26*DJ61*DJ61)</f>
        <v/>
      </c>
      <c r="DK113">
        <f>IF($A$26="",0,$B$26*DK61*DK61)</f>
        <v/>
      </c>
    </row>
    <row r="114">
      <c r="T114">
        <f>IF($A$27="",0,$B$27*T62*T62)</f>
        <v/>
      </c>
      <c r="U114">
        <f>IF($A$27="",0,$B$27*U62*U62)</f>
        <v/>
      </c>
      <c r="V114">
        <f>IF($A$27="",0,$B$27*V62*V62)</f>
        <v/>
      </c>
      <c r="W114">
        <f>IF($A$27="",0,$B$27*W62*W62)</f>
        <v/>
      </c>
      <c r="X114">
        <f>IF($A$27="",0,$B$27*X62*X62)</f>
        <v/>
      </c>
      <c r="Y114">
        <f>IF($A$27="",0,$B$27*Y62*Y62)</f>
        <v/>
      </c>
      <c r="Z114">
        <f>IF($A$27="",0,$B$27*Z62*Z62)</f>
        <v/>
      </c>
      <c r="AA114">
        <f>IF($A$27="",0,$B$27*AA62*AA62)</f>
        <v/>
      </c>
      <c r="AB114">
        <f>IF($A$27="",0,$B$27*AB62*AB62)</f>
        <v/>
      </c>
      <c r="AC114">
        <f>IF($A$27="",0,$B$27*AC62*AC62)</f>
        <v/>
      </c>
      <c r="AD114">
        <f>IF($A$27="",0,$B$27*AD62*AD62)</f>
        <v/>
      </c>
      <c r="AE114">
        <f>IF($A$27="",0,$B$27*AE62*AE62)</f>
        <v/>
      </c>
      <c r="AF114">
        <f>IF($A$27="",0,$B$27*AF62*AF62)</f>
        <v/>
      </c>
      <c r="AG114">
        <f>IF($A$27="",0,$B$27*AG62*AG62)</f>
        <v/>
      </c>
      <c r="AH114">
        <f>IF($A$27="",0,$B$27*AH62*AH62)</f>
        <v/>
      </c>
      <c r="AI114">
        <f>IF($A$27="",0,$B$27*AI62*AI62)</f>
        <v/>
      </c>
      <c r="AJ114">
        <f>IF($A$27="",0,$B$27*AJ62*AJ62)</f>
        <v/>
      </c>
      <c r="AK114">
        <f>IF($A$27="",0,$B$27*AK62*AK62)</f>
        <v/>
      </c>
      <c r="AL114">
        <f>IF($A$27="",0,$B$27*AL62*AL62)</f>
        <v/>
      </c>
      <c r="AM114">
        <f>IF($A$27="",0,$B$27*AM62*AM62)</f>
        <v/>
      </c>
      <c r="AN114">
        <f>IF($A$27="",0,$B$27*AN62*AN62)</f>
        <v/>
      </c>
      <c r="AO114">
        <f>IF($A$27="",0,$B$27*AO62*AO62)</f>
        <v/>
      </c>
      <c r="AP114">
        <f>IF($A$27="",0,$B$27*AP62*AP62)</f>
        <v/>
      </c>
      <c r="AQ114">
        <f>IF($A$27="",0,$B$27*AQ62*AQ62)</f>
        <v/>
      </c>
      <c r="AR114">
        <f>IF($A$27="",0,$B$27*AR62*AR62)</f>
        <v/>
      </c>
      <c r="AS114">
        <f>IF($A$27="",0,$B$27*AS62*AS62)</f>
        <v/>
      </c>
      <c r="AT114">
        <f>IF($A$27="",0,$B$27*AT62*AT62)</f>
        <v/>
      </c>
      <c r="AU114">
        <f>IF($A$27="",0,$B$27*AU62*AU62)</f>
        <v/>
      </c>
      <c r="AV114">
        <f>IF($A$27="",0,$B$27*AV62*AV62)</f>
        <v/>
      </c>
      <c r="AW114">
        <f>IF($A$27="",0,$B$27*AW62*AW62)</f>
        <v/>
      </c>
      <c r="AX114">
        <f>IF($A$27="",0,$B$27*AX62*AX62)</f>
        <v/>
      </c>
      <c r="AY114">
        <f>IF($A$27="",0,$B$27*AY62*AY62)</f>
        <v/>
      </c>
      <c r="AZ114">
        <f>IF($A$27="",0,$B$27*AZ62*AZ62)</f>
        <v/>
      </c>
      <c r="BA114">
        <f>IF($A$27="",0,$B$27*BA62*BA62)</f>
        <v/>
      </c>
      <c r="BB114">
        <f>IF($A$27="",0,$B$27*BB62*BB62)</f>
        <v/>
      </c>
      <c r="BC114">
        <f>IF($A$27="",0,$B$27*BC62*BC62)</f>
        <v/>
      </c>
      <c r="BD114">
        <f>IF($A$27="",0,$B$27*BD62*BD62)</f>
        <v/>
      </c>
      <c r="BE114">
        <f>IF($A$27="",0,$B$27*BE62*BE62)</f>
        <v/>
      </c>
      <c r="BF114">
        <f>IF($A$27="",0,$B$27*BF62*BF62)</f>
        <v/>
      </c>
      <c r="BG114">
        <f>IF($A$27="",0,$B$27*BG62*BG62)</f>
        <v/>
      </c>
      <c r="BH114">
        <f>IF($A$27="",0,$B$27*BH62*BH62)</f>
        <v/>
      </c>
      <c r="BI114">
        <f>IF($A$27="",0,$B$27*BI62*BI62)</f>
        <v/>
      </c>
      <c r="BJ114">
        <f>IF($A$27="",0,$B$27*BJ62*BJ62)</f>
        <v/>
      </c>
      <c r="BK114">
        <f>IF($A$27="",0,$B$27*BK62*BK62)</f>
        <v/>
      </c>
      <c r="BL114">
        <f>IF($A$27="",0,$B$27*BL62*BL62)</f>
        <v/>
      </c>
      <c r="BM114">
        <f>IF($A$27="",0,$B$27*BM62*BM62)</f>
        <v/>
      </c>
      <c r="BN114">
        <f>IF($A$27="",0,$B$27*BN62*BN62)</f>
        <v/>
      </c>
      <c r="BO114">
        <f>IF($A$27="",0,$B$27*BO62*BO62)</f>
        <v/>
      </c>
      <c r="BP114">
        <f>IF($A$27="",0,$B$27*BP62*BP62)</f>
        <v/>
      </c>
      <c r="BQ114">
        <f>IF($A$27="",0,$B$27*BQ62*BQ62)</f>
        <v/>
      </c>
      <c r="BR114">
        <f>IF($A$27="",0,$B$27*BR62*BR62)</f>
        <v/>
      </c>
      <c r="BS114">
        <f>IF($A$27="",0,$B$27*BS62*BS62)</f>
        <v/>
      </c>
      <c r="BT114">
        <f>IF($A$27="",0,$B$27*BT62*BT62)</f>
        <v/>
      </c>
      <c r="BU114">
        <f>IF($A$27="",0,$B$27*BU62*BU62)</f>
        <v/>
      </c>
      <c r="BV114">
        <f>IF($A$27="",0,$B$27*BV62*BV62)</f>
        <v/>
      </c>
      <c r="BW114">
        <f>IF($A$27="",0,$B$27*BW62*BW62)</f>
        <v/>
      </c>
      <c r="BX114">
        <f>IF($A$27="",0,$B$27*BX62*BX62)</f>
        <v/>
      </c>
      <c r="BY114">
        <f>IF($A$27="",0,$B$27*BY62*BY62)</f>
        <v/>
      </c>
      <c r="BZ114">
        <f>IF($A$27="",0,$B$27*BZ62*BZ62)</f>
        <v/>
      </c>
      <c r="CA114">
        <f>IF($A$27="",0,$B$27*CA62*CA62)</f>
        <v/>
      </c>
      <c r="CB114">
        <f>IF($A$27="",0,$B$27*CB62*CB62)</f>
        <v/>
      </c>
      <c r="CC114">
        <f>IF($A$27="",0,$B$27*CC62*CC62)</f>
        <v/>
      </c>
      <c r="CD114">
        <f>IF($A$27="",0,$B$27*CD62*CD62)</f>
        <v/>
      </c>
      <c r="CE114">
        <f>IF($A$27="",0,$B$27*CE62*CE62)</f>
        <v/>
      </c>
      <c r="CF114">
        <f>IF($A$27="",0,$B$27*CF62*CF62)</f>
        <v/>
      </c>
      <c r="CG114">
        <f>IF($A$27="",0,$B$27*CG62*CG62)</f>
        <v/>
      </c>
      <c r="CH114">
        <f>IF($A$27="",0,$B$27*CH62*CH62)</f>
        <v/>
      </c>
      <c r="CI114">
        <f>IF($A$27="",0,$B$27*CI62*CI62)</f>
        <v/>
      </c>
      <c r="CJ114">
        <f>IF($A$27="",0,$B$27*CJ62*CJ62)</f>
        <v/>
      </c>
      <c r="CK114">
        <f>IF($A$27="",0,$B$27*CK62*CK62)</f>
        <v/>
      </c>
      <c r="CL114">
        <f>IF($A$27="",0,$B$27*CL62*CL62)</f>
        <v/>
      </c>
      <c r="CM114">
        <f>IF($A$27="",0,$B$27*CM62*CM62)</f>
        <v/>
      </c>
      <c r="CN114">
        <f>IF($A$27="",0,$B$27*CN62*CN62)</f>
        <v/>
      </c>
      <c r="CO114">
        <f>IF($A$27="",0,$B$27*CO62*CO62)</f>
        <v/>
      </c>
      <c r="CP114">
        <f>IF($A$27="",0,$B$27*CP62*CP62)</f>
        <v/>
      </c>
      <c r="CQ114">
        <f>IF($A$27="",0,$B$27*CQ62*CQ62)</f>
        <v/>
      </c>
      <c r="CR114">
        <f>IF($A$27="",0,$B$27*CR62*CR62)</f>
        <v/>
      </c>
      <c r="CS114">
        <f>IF($A$27="",0,$B$27*CS62*CS62)</f>
        <v/>
      </c>
      <c r="CT114">
        <f>IF($A$27="",0,$B$27*CT62*CT62)</f>
        <v/>
      </c>
      <c r="CU114">
        <f>IF($A$27="",0,$B$27*CU62*CU62)</f>
        <v/>
      </c>
      <c r="CV114">
        <f>IF($A$27="",0,$B$27*CV62*CV62)</f>
        <v/>
      </c>
      <c r="CW114">
        <f>IF($A$27="",0,$B$27*CW62*CW62)</f>
        <v/>
      </c>
      <c r="CX114">
        <f>IF($A$27="",0,$B$27*CX62*CX62)</f>
        <v/>
      </c>
      <c r="CY114">
        <f>IF($A$27="",0,$B$27*CY62*CY62)</f>
        <v/>
      </c>
      <c r="CZ114">
        <f>IF($A$27="",0,$B$27*CZ62*CZ62)</f>
        <v/>
      </c>
      <c r="DA114">
        <f>IF($A$27="",0,$B$27*DA62*DA62)</f>
        <v/>
      </c>
      <c r="DB114">
        <f>IF($A$27="",0,$B$27*DB62*DB62)</f>
        <v/>
      </c>
      <c r="DC114">
        <f>IF($A$27="",0,$B$27*DC62*DC62)</f>
        <v/>
      </c>
      <c r="DD114">
        <f>IF($A$27="",0,$B$27*DD62*DD62)</f>
        <v/>
      </c>
      <c r="DE114">
        <f>IF($A$27="",0,$B$27*DE62*DE62)</f>
        <v/>
      </c>
      <c r="DF114">
        <f>IF($A$27="",0,$B$27*DF62*DF62)</f>
        <v/>
      </c>
      <c r="DG114">
        <f>IF($A$27="",0,$B$27*DG62*DG62)</f>
        <v/>
      </c>
      <c r="DH114">
        <f>IF($A$27="",0,$B$27*DH62*DH62)</f>
        <v/>
      </c>
      <c r="DI114">
        <f>IF($A$27="",0,$B$27*DI62*DI62)</f>
        <v/>
      </c>
      <c r="DJ114">
        <f>IF($A$27="",0,$B$27*DJ62*DJ62)</f>
        <v/>
      </c>
      <c r="DK114">
        <f>IF($A$27="",0,$B$27*DK62*DK62)</f>
        <v/>
      </c>
    </row>
    <row r="115">
      <c r="T115">
        <f>IF($A$28="",0,$B$28*T63*T63)</f>
        <v/>
      </c>
      <c r="U115">
        <f>IF($A$28="",0,$B$28*U63*U63)</f>
        <v/>
      </c>
      <c r="V115">
        <f>IF($A$28="",0,$B$28*V63*V63)</f>
        <v/>
      </c>
      <c r="W115">
        <f>IF($A$28="",0,$B$28*W63*W63)</f>
        <v/>
      </c>
      <c r="X115">
        <f>IF($A$28="",0,$B$28*X63*X63)</f>
        <v/>
      </c>
      <c r="Y115">
        <f>IF($A$28="",0,$B$28*Y63*Y63)</f>
        <v/>
      </c>
      <c r="Z115">
        <f>IF($A$28="",0,$B$28*Z63*Z63)</f>
        <v/>
      </c>
      <c r="AA115">
        <f>IF($A$28="",0,$B$28*AA63*AA63)</f>
        <v/>
      </c>
      <c r="AB115">
        <f>IF($A$28="",0,$B$28*AB63*AB63)</f>
        <v/>
      </c>
      <c r="AC115">
        <f>IF($A$28="",0,$B$28*AC63*AC63)</f>
        <v/>
      </c>
      <c r="AD115">
        <f>IF($A$28="",0,$B$28*AD63*AD63)</f>
        <v/>
      </c>
      <c r="AE115">
        <f>IF($A$28="",0,$B$28*AE63*AE63)</f>
        <v/>
      </c>
      <c r="AF115">
        <f>IF($A$28="",0,$B$28*AF63*AF63)</f>
        <v/>
      </c>
      <c r="AG115">
        <f>IF($A$28="",0,$B$28*AG63*AG63)</f>
        <v/>
      </c>
      <c r="AH115">
        <f>IF($A$28="",0,$B$28*AH63*AH63)</f>
        <v/>
      </c>
      <c r="AI115">
        <f>IF($A$28="",0,$B$28*AI63*AI63)</f>
        <v/>
      </c>
      <c r="AJ115">
        <f>IF($A$28="",0,$B$28*AJ63*AJ63)</f>
        <v/>
      </c>
      <c r="AK115">
        <f>IF($A$28="",0,$B$28*AK63*AK63)</f>
        <v/>
      </c>
      <c r="AL115">
        <f>IF($A$28="",0,$B$28*AL63*AL63)</f>
        <v/>
      </c>
      <c r="AM115">
        <f>IF($A$28="",0,$B$28*AM63*AM63)</f>
        <v/>
      </c>
      <c r="AN115">
        <f>IF($A$28="",0,$B$28*AN63*AN63)</f>
        <v/>
      </c>
      <c r="AO115">
        <f>IF($A$28="",0,$B$28*AO63*AO63)</f>
        <v/>
      </c>
      <c r="AP115">
        <f>IF($A$28="",0,$B$28*AP63*AP63)</f>
        <v/>
      </c>
      <c r="AQ115">
        <f>IF($A$28="",0,$B$28*AQ63*AQ63)</f>
        <v/>
      </c>
      <c r="AR115">
        <f>IF($A$28="",0,$B$28*AR63*AR63)</f>
        <v/>
      </c>
      <c r="AS115">
        <f>IF($A$28="",0,$B$28*AS63*AS63)</f>
        <v/>
      </c>
      <c r="AT115">
        <f>IF($A$28="",0,$B$28*AT63*AT63)</f>
        <v/>
      </c>
      <c r="AU115">
        <f>IF($A$28="",0,$B$28*AU63*AU63)</f>
        <v/>
      </c>
      <c r="AV115">
        <f>IF($A$28="",0,$B$28*AV63*AV63)</f>
        <v/>
      </c>
      <c r="AW115">
        <f>IF($A$28="",0,$B$28*AW63*AW63)</f>
        <v/>
      </c>
      <c r="AX115">
        <f>IF($A$28="",0,$B$28*AX63*AX63)</f>
        <v/>
      </c>
      <c r="AY115">
        <f>IF($A$28="",0,$B$28*AY63*AY63)</f>
        <v/>
      </c>
      <c r="AZ115">
        <f>IF($A$28="",0,$B$28*AZ63*AZ63)</f>
        <v/>
      </c>
      <c r="BA115">
        <f>IF($A$28="",0,$B$28*BA63*BA63)</f>
        <v/>
      </c>
      <c r="BB115">
        <f>IF($A$28="",0,$B$28*BB63*BB63)</f>
        <v/>
      </c>
      <c r="BC115">
        <f>IF($A$28="",0,$B$28*BC63*BC63)</f>
        <v/>
      </c>
      <c r="BD115">
        <f>IF($A$28="",0,$B$28*BD63*BD63)</f>
        <v/>
      </c>
      <c r="BE115">
        <f>IF($A$28="",0,$B$28*BE63*BE63)</f>
        <v/>
      </c>
      <c r="BF115">
        <f>IF($A$28="",0,$B$28*BF63*BF63)</f>
        <v/>
      </c>
      <c r="BG115">
        <f>IF($A$28="",0,$B$28*BG63*BG63)</f>
        <v/>
      </c>
      <c r="BH115">
        <f>IF($A$28="",0,$B$28*BH63*BH63)</f>
        <v/>
      </c>
      <c r="BI115">
        <f>IF($A$28="",0,$B$28*BI63*BI63)</f>
        <v/>
      </c>
      <c r="BJ115">
        <f>IF($A$28="",0,$B$28*BJ63*BJ63)</f>
        <v/>
      </c>
      <c r="BK115">
        <f>IF($A$28="",0,$B$28*BK63*BK63)</f>
        <v/>
      </c>
      <c r="BL115">
        <f>IF($A$28="",0,$B$28*BL63*BL63)</f>
        <v/>
      </c>
      <c r="BM115">
        <f>IF($A$28="",0,$B$28*BM63*BM63)</f>
        <v/>
      </c>
      <c r="BN115">
        <f>IF($A$28="",0,$B$28*BN63*BN63)</f>
        <v/>
      </c>
      <c r="BO115">
        <f>IF($A$28="",0,$B$28*BO63*BO63)</f>
        <v/>
      </c>
      <c r="BP115">
        <f>IF($A$28="",0,$B$28*BP63*BP63)</f>
        <v/>
      </c>
      <c r="BQ115">
        <f>IF($A$28="",0,$B$28*BQ63*BQ63)</f>
        <v/>
      </c>
      <c r="BR115">
        <f>IF($A$28="",0,$B$28*BR63*BR63)</f>
        <v/>
      </c>
      <c r="BS115">
        <f>IF($A$28="",0,$B$28*BS63*BS63)</f>
        <v/>
      </c>
      <c r="BT115">
        <f>IF($A$28="",0,$B$28*BT63*BT63)</f>
        <v/>
      </c>
      <c r="BU115">
        <f>IF($A$28="",0,$B$28*BU63*BU63)</f>
        <v/>
      </c>
      <c r="BV115">
        <f>IF($A$28="",0,$B$28*BV63*BV63)</f>
        <v/>
      </c>
      <c r="BW115">
        <f>IF($A$28="",0,$B$28*BW63*BW63)</f>
        <v/>
      </c>
      <c r="BX115">
        <f>IF($A$28="",0,$B$28*BX63*BX63)</f>
        <v/>
      </c>
      <c r="BY115">
        <f>IF($A$28="",0,$B$28*BY63*BY63)</f>
        <v/>
      </c>
      <c r="BZ115">
        <f>IF($A$28="",0,$B$28*BZ63*BZ63)</f>
        <v/>
      </c>
      <c r="CA115">
        <f>IF($A$28="",0,$B$28*CA63*CA63)</f>
        <v/>
      </c>
      <c r="CB115">
        <f>IF($A$28="",0,$B$28*CB63*CB63)</f>
        <v/>
      </c>
      <c r="CC115">
        <f>IF($A$28="",0,$B$28*CC63*CC63)</f>
        <v/>
      </c>
      <c r="CD115">
        <f>IF($A$28="",0,$B$28*CD63*CD63)</f>
        <v/>
      </c>
      <c r="CE115">
        <f>IF($A$28="",0,$B$28*CE63*CE63)</f>
        <v/>
      </c>
      <c r="CF115">
        <f>IF($A$28="",0,$B$28*CF63*CF63)</f>
        <v/>
      </c>
      <c r="CG115">
        <f>IF($A$28="",0,$B$28*CG63*CG63)</f>
        <v/>
      </c>
      <c r="CH115">
        <f>IF($A$28="",0,$B$28*CH63*CH63)</f>
        <v/>
      </c>
      <c r="CI115">
        <f>IF($A$28="",0,$B$28*CI63*CI63)</f>
        <v/>
      </c>
      <c r="CJ115">
        <f>IF($A$28="",0,$B$28*CJ63*CJ63)</f>
        <v/>
      </c>
      <c r="CK115">
        <f>IF($A$28="",0,$B$28*CK63*CK63)</f>
        <v/>
      </c>
      <c r="CL115">
        <f>IF($A$28="",0,$B$28*CL63*CL63)</f>
        <v/>
      </c>
      <c r="CM115">
        <f>IF($A$28="",0,$B$28*CM63*CM63)</f>
        <v/>
      </c>
      <c r="CN115">
        <f>IF($A$28="",0,$B$28*CN63*CN63)</f>
        <v/>
      </c>
      <c r="CO115">
        <f>IF($A$28="",0,$B$28*CO63*CO63)</f>
        <v/>
      </c>
      <c r="CP115">
        <f>IF($A$28="",0,$B$28*CP63*CP63)</f>
        <v/>
      </c>
      <c r="CQ115">
        <f>IF($A$28="",0,$B$28*CQ63*CQ63)</f>
        <v/>
      </c>
      <c r="CR115">
        <f>IF($A$28="",0,$B$28*CR63*CR63)</f>
        <v/>
      </c>
      <c r="CS115">
        <f>IF($A$28="",0,$B$28*CS63*CS63)</f>
        <v/>
      </c>
      <c r="CT115">
        <f>IF($A$28="",0,$B$28*CT63*CT63)</f>
        <v/>
      </c>
      <c r="CU115">
        <f>IF($A$28="",0,$B$28*CU63*CU63)</f>
        <v/>
      </c>
      <c r="CV115">
        <f>IF($A$28="",0,$B$28*CV63*CV63)</f>
        <v/>
      </c>
      <c r="CW115">
        <f>IF($A$28="",0,$B$28*CW63*CW63)</f>
        <v/>
      </c>
      <c r="CX115">
        <f>IF($A$28="",0,$B$28*CX63*CX63)</f>
        <v/>
      </c>
      <c r="CY115">
        <f>IF($A$28="",0,$B$28*CY63*CY63)</f>
        <v/>
      </c>
      <c r="CZ115">
        <f>IF($A$28="",0,$B$28*CZ63*CZ63)</f>
        <v/>
      </c>
      <c r="DA115">
        <f>IF($A$28="",0,$B$28*DA63*DA63)</f>
        <v/>
      </c>
      <c r="DB115">
        <f>IF($A$28="",0,$B$28*DB63*DB63)</f>
        <v/>
      </c>
      <c r="DC115">
        <f>IF($A$28="",0,$B$28*DC63*DC63)</f>
        <v/>
      </c>
      <c r="DD115">
        <f>IF($A$28="",0,$B$28*DD63*DD63)</f>
        <v/>
      </c>
      <c r="DE115">
        <f>IF($A$28="",0,$B$28*DE63*DE63)</f>
        <v/>
      </c>
      <c r="DF115">
        <f>IF($A$28="",0,$B$28*DF63*DF63)</f>
        <v/>
      </c>
      <c r="DG115">
        <f>IF($A$28="",0,$B$28*DG63*DG63)</f>
        <v/>
      </c>
      <c r="DH115">
        <f>IF($A$28="",0,$B$28*DH63*DH63)</f>
        <v/>
      </c>
      <c r="DI115">
        <f>IF($A$28="",0,$B$28*DI63*DI63)</f>
        <v/>
      </c>
      <c r="DJ115">
        <f>IF($A$28="",0,$B$28*DJ63*DJ63)</f>
        <v/>
      </c>
      <c r="DK115">
        <f>IF($A$28="",0,$B$28*DK63*DK63)</f>
        <v/>
      </c>
    </row>
    <row r="116">
      <c r="T116">
        <f>IF($A$29="",0,$B$29*T64*T64)</f>
        <v/>
      </c>
      <c r="U116">
        <f>IF($A$29="",0,$B$29*U64*U64)</f>
        <v/>
      </c>
      <c r="V116">
        <f>IF($A$29="",0,$B$29*V64*V64)</f>
        <v/>
      </c>
      <c r="W116">
        <f>IF($A$29="",0,$B$29*W64*W64)</f>
        <v/>
      </c>
      <c r="X116">
        <f>IF($A$29="",0,$B$29*X64*X64)</f>
        <v/>
      </c>
      <c r="Y116">
        <f>IF($A$29="",0,$B$29*Y64*Y64)</f>
        <v/>
      </c>
      <c r="Z116">
        <f>IF($A$29="",0,$B$29*Z64*Z64)</f>
        <v/>
      </c>
      <c r="AA116">
        <f>IF($A$29="",0,$B$29*AA64*AA64)</f>
        <v/>
      </c>
      <c r="AB116">
        <f>IF($A$29="",0,$B$29*AB64*AB64)</f>
        <v/>
      </c>
      <c r="AC116">
        <f>IF($A$29="",0,$B$29*AC64*AC64)</f>
        <v/>
      </c>
      <c r="AD116">
        <f>IF($A$29="",0,$B$29*AD64*AD64)</f>
        <v/>
      </c>
      <c r="AE116">
        <f>IF($A$29="",0,$B$29*AE64*AE64)</f>
        <v/>
      </c>
      <c r="AF116">
        <f>IF($A$29="",0,$B$29*AF64*AF64)</f>
        <v/>
      </c>
      <c r="AG116">
        <f>IF($A$29="",0,$B$29*AG64*AG64)</f>
        <v/>
      </c>
      <c r="AH116">
        <f>IF($A$29="",0,$B$29*AH64*AH64)</f>
        <v/>
      </c>
      <c r="AI116">
        <f>IF($A$29="",0,$B$29*AI64*AI64)</f>
        <v/>
      </c>
      <c r="AJ116">
        <f>IF($A$29="",0,$B$29*AJ64*AJ64)</f>
        <v/>
      </c>
      <c r="AK116">
        <f>IF($A$29="",0,$B$29*AK64*AK64)</f>
        <v/>
      </c>
      <c r="AL116">
        <f>IF($A$29="",0,$B$29*AL64*AL64)</f>
        <v/>
      </c>
      <c r="AM116">
        <f>IF($A$29="",0,$B$29*AM64*AM64)</f>
        <v/>
      </c>
      <c r="AN116">
        <f>IF($A$29="",0,$B$29*AN64*AN64)</f>
        <v/>
      </c>
      <c r="AO116">
        <f>IF($A$29="",0,$B$29*AO64*AO64)</f>
        <v/>
      </c>
      <c r="AP116">
        <f>IF($A$29="",0,$B$29*AP64*AP64)</f>
        <v/>
      </c>
      <c r="AQ116">
        <f>IF($A$29="",0,$B$29*AQ64*AQ64)</f>
        <v/>
      </c>
      <c r="AR116">
        <f>IF($A$29="",0,$B$29*AR64*AR64)</f>
        <v/>
      </c>
      <c r="AS116">
        <f>IF($A$29="",0,$B$29*AS64*AS64)</f>
        <v/>
      </c>
      <c r="AT116">
        <f>IF($A$29="",0,$B$29*AT64*AT64)</f>
        <v/>
      </c>
      <c r="AU116">
        <f>IF($A$29="",0,$B$29*AU64*AU64)</f>
        <v/>
      </c>
      <c r="AV116">
        <f>IF($A$29="",0,$B$29*AV64*AV64)</f>
        <v/>
      </c>
      <c r="AW116">
        <f>IF($A$29="",0,$B$29*AW64*AW64)</f>
        <v/>
      </c>
      <c r="AX116">
        <f>IF($A$29="",0,$B$29*AX64*AX64)</f>
        <v/>
      </c>
      <c r="AY116">
        <f>IF($A$29="",0,$B$29*AY64*AY64)</f>
        <v/>
      </c>
      <c r="AZ116">
        <f>IF($A$29="",0,$B$29*AZ64*AZ64)</f>
        <v/>
      </c>
      <c r="BA116">
        <f>IF($A$29="",0,$B$29*BA64*BA64)</f>
        <v/>
      </c>
      <c r="BB116">
        <f>IF($A$29="",0,$B$29*BB64*BB64)</f>
        <v/>
      </c>
      <c r="BC116">
        <f>IF($A$29="",0,$B$29*BC64*BC64)</f>
        <v/>
      </c>
      <c r="BD116">
        <f>IF($A$29="",0,$B$29*BD64*BD64)</f>
        <v/>
      </c>
      <c r="BE116">
        <f>IF($A$29="",0,$B$29*BE64*BE64)</f>
        <v/>
      </c>
      <c r="BF116">
        <f>IF($A$29="",0,$B$29*BF64*BF64)</f>
        <v/>
      </c>
      <c r="BG116">
        <f>IF($A$29="",0,$B$29*BG64*BG64)</f>
        <v/>
      </c>
      <c r="BH116">
        <f>IF($A$29="",0,$B$29*BH64*BH64)</f>
        <v/>
      </c>
      <c r="BI116">
        <f>IF($A$29="",0,$B$29*BI64*BI64)</f>
        <v/>
      </c>
      <c r="BJ116">
        <f>IF($A$29="",0,$B$29*BJ64*BJ64)</f>
        <v/>
      </c>
      <c r="BK116">
        <f>IF($A$29="",0,$B$29*BK64*BK64)</f>
        <v/>
      </c>
      <c r="BL116">
        <f>IF($A$29="",0,$B$29*BL64*BL64)</f>
        <v/>
      </c>
      <c r="BM116">
        <f>IF($A$29="",0,$B$29*BM64*BM64)</f>
        <v/>
      </c>
      <c r="BN116">
        <f>IF($A$29="",0,$B$29*BN64*BN64)</f>
        <v/>
      </c>
      <c r="BO116">
        <f>IF($A$29="",0,$B$29*BO64*BO64)</f>
        <v/>
      </c>
      <c r="BP116">
        <f>IF($A$29="",0,$B$29*BP64*BP64)</f>
        <v/>
      </c>
      <c r="BQ116">
        <f>IF($A$29="",0,$B$29*BQ64*BQ64)</f>
        <v/>
      </c>
      <c r="BR116">
        <f>IF($A$29="",0,$B$29*BR64*BR64)</f>
        <v/>
      </c>
      <c r="BS116">
        <f>IF($A$29="",0,$B$29*BS64*BS64)</f>
        <v/>
      </c>
      <c r="BT116">
        <f>IF($A$29="",0,$B$29*BT64*BT64)</f>
        <v/>
      </c>
      <c r="BU116">
        <f>IF($A$29="",0,$B$29*BU64*BU64)</f>
        <v/>
      </c>
      <c r="BV116">
        <f>IF($A$29="",0,$B$29*BV64*BV64)</f>
        <v/>
      </c>
      <c r="BW116">
        <f>IF($A$29="",0,$B$29*BW64*BW64)</f>
        <v/>
      </c>
      <c r="BX116">
        <f>IF($A$29="",0,$B$29*BX64*BX64)</f>
        <v/>
      </c>
      <c r="BY116">
        <f>IF($A$29="",0,$B$29*BY64*BY64)</f>
        <v/>
      </c>
      <c r="BZ116">
        <f>IF($A$29="",0,$B$29*BZ64*BZ64)</f>
        <v/>
      </c>
      <c r="CA116">
        <f>IF($A$29="",0,$B$29*CA64*CA64)</f>
        <v/>
      </c>
      <c r="CB116">
        <f>IF($A$29="",0,$B$29*CB64*CB64)</f>
        <v/>
      </c>
      <c r="CC116">
        <f>IF($A$29="",0,$B$29*CC64*CC64)</f>
        <v/>
      </c>
      <c r="CD116">
        <f>IF($A$29="",0,$B$29*CD64*CD64)</f>
        <v/>
      </c>
      <c r="CE116">
        <f>IF($A$29="",0,$B$29*CE64*CE64)</f>
        <v/>
      </c>
      <c r="CF116">
        <f>IF($A$29="",0,$B$29*CF64*CF64)</f>
        <v/>
      </c>
      <c r="CG116">
        <f>IF($A$29="",0,$B$29*CG64*CG64)</f>
        <v/>
      </c>
      <c r="CH116">
        <f>IF($A$29="",0,$B$29*CH64*CH64)</f>
        <v/>
      </c>
      <c r="CI116">
        <f>IF($A$29="",0,$B$29*CI64*CI64)</f>
        <v/>
      </c>
      <c r="CJ116">
        <f>IF($A$29="",0,$B$29*CJ64*CJ64)</f>
        <v/>
      </c>
      <c r="CK116">
        <f>IF($A$29="",0,$B$29*CK64*CK64)</f>
        <v/>
      </c>
      <c r="CL116">
        <f>IF($A$29="",0,$B$29*CL64*CL64)</f>
        <v/>
      </c>
      <c r="CM116">
        <f>IF($A$29="",0,$B$29*CM64*CM64)</f>
        <v/>
      </c>
      <c r="CN116">
        <f>IF($A$29="",0,$B$29*CN64*CN64)</f>
        <v/>
      </c>
      <c r="CO116">
        <f>IF($A$29="",0,$B$29*CO64*CO64)</f>
        <v/>
      </c>
      <c r="CP116">
        <f>IF($A$29="",0,$B$29*CP64*CP64)</f>
        <v/>
      </c>
      <c r="CQ116">
        <f>IF($A$29="",0,$B$29*CQ64*CQ64)</f>
        <v/>
      </c>
      <c r="CR116">
        <f>IF($A$29="",0,$B$29*CR64*CR64)</f>
        <v/>
      </c>
      <c r="CS116">
        <f>IF($A$29="",0,$B$29*CS64*CS64)</f>
        <v/>
      </c>
      <c r="CT116">
        <f>IF($A$29="",0,$B$29*CT64*CT64)</f>
        <v/>
      </c>
      <c r="CU116">
        <f>IF($A$29="",0,$B$29*CU64*CU64)</f>
        <v/>
      </c>
      <c r="CV116">
        <f>IF($A$29="",0,$B$29*CV64*CV64)</f>
        <v/>
      </c>
      <c r="CW116">
        <f>IF($A$29="",0,$B$29*CW64*CW64)</f>
        <v/>
      </c>
      <c r="CX116">
        <f>IF($A$29="",0,$B$29*CX64*CX64)</f>
        <v/>
      </c>
      <c r="CY116">
        <f>IF($A$29="",0,$B$29*CY64*CY64)</f>
        <v/>
      </c>
      <c r="CZ116">
        <f>IF($A$29="",0,$B$29*CZ64*CZ64)</f>
        <v/>
      </c>
      <c r="DA116">
        <f>IF($A$29="",0,$B$29*DA64*DA64)</f>
        <v/>
      </c>
      <c r="DB116">
        <f>IF($A$29="",0,$B$29*DB64*DB64)</f>
        <v/>
      </c>
      <c r="DC116">
        <f>IF($A$29="",0,$B$29*DC64*DC64)</f>
        <v/>
      </c>
      <c r="DD116">
        <f>IF($A$29="",0,$B$29*DD64*DD64)</f>
        <v/>
      </c>
      <c r="DE116">
        <f>IF($A$29="",0,$B$29*DE64*DE64)</f>
        <v/>
      </c>
      <c r="DF116">
        <f>IF($A$29="",0,$B$29*DF64*DF64)</f>
        <v/>
      </c>
      <c r="DG116">
        <f>IF($A$29="",0,$B$29*DG64*DG64)</f>
        <v/>
      </c>
      <c r="DH116">
        <f>IF($A$29="",0,$B$29*DH64*DH64)</f>
        <v/>
      </c>
      <c r="DI116">
        <f>IF($A$29="",0,$B$29*DI64*DI64)</f>
        <v/>
      </c>
      <c r="DJ116">
        <f>IF($A$29="",0,$B$29*DJ64*DJ64)</f>
        <v/>
      </c>
      <c r="DK116">
        <f>IF($A$29="",0,$B$29*DK64*DK64)</f>
        <v/>
      </c>
    </row>
    <row r="117">
      <c r="T117">
        <f>IF($A$30="",0,$B$30*T65*T65)</f>
        <v/>
      </c>
      <c r="U117">
        <f>IF($A$30="",0,$B$30*U65*U65)</f>
        <v/>
      </c>
      <c r="V117">
        <f>IF($A$30="",0,$B$30*V65*V65)</f>
        <v/>
      </c>
      <c r="W117">
        <f>IF($A$30="",0,$B$30*W65*W65)</f>
        <v/>
      </c>
      <c r="X117">
        <f>IF($A$30="",0,$B$30*X65*X65)</f>
        <v/>
      </c>
      <c r="Y117">
        <f>IF($A$30="",0,$B$30*Y65*Y65)</f>
        <v/>
      </c>
      <c r="Z117">
        <f>IF($A$30="",0,$B$30*Z65*Z65)</f>
        <v/>
      </c>
      <c r="AA117">
        <f>IF($A$30="",0,$B$30*AA65*AA65)</f>
        <v/>
      </c>
      <c r="AB117">
        <f>IF($A$30="",0,$B$30*AB65*AB65)</f>
        <v/>
      </c>
      <c r="AC117">
        <f>IF($A$30="",0,$B$30*AC65*AC65)</f>
        <v/>
      </c>
      <c r="AD117">
        <f>IF($A$30="",0,$B$30*AD65*AD65)</f>
        <v/>
      </c>
      <c r="AE117">
        <f>IF($A$30="",0,$B$30*AE65*AE65)</f>
        <v/>
      </c>
      <c r="AF117">
        <f>IF($A$30="",0,$B$30*AF65*AF65)</f>
        <v/>
      </c>
      <c r="AG117">
        <f>IF($A$30="",0,$B$30*AG65*AG65)</f>
        <v/>
      </c>
      <c r="AH117">
        <f>IF($A$30="",0,$B$30*AH65*AH65)</f>
        <v/>
      </c>
      <c r="AI117">
        <f>IF($A$30="",0,$B$30*AI65*AI65)</f>
        <v/>
      </c>
      <c r="AJ117">
        <f>IF($A$30="",0,$B$30*AJ65*AJ65)</f>
        <v/>
      </c>
      <c r="AK117">
        <f>IF($A$30="",0,$B$30*AK65*AK65)</f>
        <v/>
      </c>
      <c r="AL117">
        <f>IF($A$30="",0,$B$30*AL65*AL65)</f>
        <v/>
      </c>
      <c r="AM117">
        <f>IF($A$30="",0,$B$30*AM65*AM65)</f>
        <v/>
      </c>
      <c r="AN117">
        <f>IF($A$30="",0,$B$30*AN65*AN65)</f>
        <v/>
      </c>
      <c r="AO117">
        <f>IF($A$30="",0,$B$30*AO65*AO65)</f>
        <v/>
      </c>
      <c r="AP117">
        <f>IF($A$30="",0,$B$30*AP65*AP65)</f>
        <v/>
      </c>
      <c r="AQ117">
        <f>IF($A$30="",0,$B$30*AQ65*AQ65)</f>
        <v/>
      </c>
      <c r="AR117">
        <f>IF($A$30="",0,$B$30*AR65*AR65)</f>
        <v/>
      </c>
      <c r="AS117">
        <f>IF($A$30="",0,$B$30*AS65*AS65)</f>
        <v/>
      </c>
      <c r="AT117">
        <f>IF($A$30="",0,$B$30*AT65*AT65)</f>
        <v/>
      </c>
      <c r="AU117">
        <f>IF($A$30="",0,$B$30*AU65*AU65)</f>
        <v/>
      </c>
      <c r="AV117">
        <f>IF($A$30="",0,$B$30*AV65*AV65)</f>
        <v/>
      </c>
      <c r="AW117">
        <f>IF($A$30="",0,$B$30*AW65*AW65)</f>
        <v/>
      </c>
      <c r="AX117">
        <f>IF($A$30="",0,$B$30*AX65*AX65)</f>
        <v/>
      </c>
      <c r="AY117">
        <f>IF($A$30="",0,$B$30*AY65*AY65)</f>
        <v/>
      </c>
      <c r="AZ117">
        <f>IF($A$30="",0,$B$30*AZ65*AZ65)</f>
        <v/>
      </c>
      <c r="BA117">
        <f>IF($A$30="",0,$B$30*BA65*BA65)</f>
        <v/>
      </c>
      <c r="BB117">
        <f>IF($A$30="",0,$B$30*BB65*BB65)</f>
        <v/>
      </c>
      <c r="BC117">
        <f>IF($A$30="",0,$B$30*BC65*BC65)</f>
        <v/>
      </c>
      <c r="BD117">
        <f>IF($A$30="",0,$B$30*BD65*BD65)</f>
        <v/>
      </c>
      <c r="BE117">
        <f>IF($A$30="",0,$B$30*BE65*BE65)</f>
        <v/>
      </c>
      <c r="BF117">
        <f>IF($A$30="",0,$B$30*BF65*BF65)</f>
        <v/>
      </c>
      <c r="BG117">
        <f>IF($A$30="",0,$B$30*BG65*BG65)</f>
        <v/>
      </c>
      <c r="BH117">
        <f>IF($A$30="",0,$B$30*BH65*BH65)</f>
        <v/>
      </c>
      <c r="BI117">
        <f>IF($A$30="",0,$B$30*BI65*BI65)</f>
        <v/>
      </c>
      <c r="BJ117">
        <f>IF($A$30="",0,$B$30*BJ65*BJ65)</f>
        <v/>
      </c>
      <c r="BK117">
        <f>IF($A$30="",0,$B$30*BK65*BK65)</f>
        <v/>
      </c>
      <c r="BL117">
        <f>IF($A$30="",0,$B$30*BL65*BL65)</f>
        <v/>
      </c>
      <c r="BM117">
        <f>IF($A$30="",0,$B$30*BM65*BM65)</f>
        <v/>
      </c>
      <c r="BN117">
        <f>IF($A$30="",0,$B$30*BN65*BN65)</f>
        <v/>
      </c>
      <c r="BO117">
        <f>IF($A$30="",0,$B$30*BO65*BO65)</f>
        <v/>
      </c>
      <c r="BP117">
        <f>IF($A$30="",0,$B$30*BP65*BP65)</f>
        <v/>
      </c>
      <c r="BQ117">
        <f>IF($A$30="",0,$B$30*BQ65*BQ65)</f>
        <v/>
      </c>
      <c r="BR117">
        <f>IF($A$30="",0,$B$30*BR65*BR65)</f>
        <v/>
      </c>
      <c r="BS117">
        <f>IF($A$30="",0,$B$30*BS65*BS65)</f>
        <v/>
      </c>
      <c r="BT117">
        <f>IF($A$30="",0,$B$30*BT65*BT65)</f>
        <v/>
      </c>
      <c r="BU117">
        <f>IF($A$30="",0,$B$30*BU65*BU65)</f>
        <v/>
      </c>
      <c r="BV117">
        <f>IF($A$30="",0,$B$30*BV65*BV65)</f>
        <v/>
      </c>
      <c r="BW117">
        <f>IF($A$30="",0,$B$30*BW65*BW65)</f>
        <v/>
      </c>
      <c r="BX117">
        <f>IF($A$30="",0,$B$30*BX65*BX65)</f>
        <v/>
      </c>
      <c r="BY117">
        <f>IF($A$30="",0,$B$30*BY65*BY65)</f>
        <v/>
      </c>
      <c r="BZ117">
        <f>IF($A$30="",0,$B$30*BZ65*BZ65)</f>
        <v/>
      </c>
      <c r="CA117">
        <f>IF($A$30="",0,$B$30*CA65*CA65)</f>
        <v/>
      </c>
      <c r="CB117">
        <f>IF($A$30="",0,$B$30*CB65*CB65)</f>
        <v/>
      </c>
      <c r="CC117">
        <f>IF($A$30="",0,$B$30*CC65*CC65)</f>
        <v/>
      </c>
      <c r="CD117">
        <f>IF($A$30="",0,$B$30*CD65*CD65)</f>
        <v/>
      </c>
      <c r="CE117">
        <f>IF($A$30="",0,$B$30*CE65*CE65)</f>
        <v/>
      </c>
      <c r="CF117">
        <f>IF($A$30="",0,$B$30*CF65*CF65)</f>
        <v/>
      </c>
      <c r="CG117">
        <f>IF($A$30="",0,$B$30*CG65*CG65)</f>
        <v/>
      </c>
      <c r="CH117">
        <f>IF($A$30="",0,$B$30*CH65*CH65)</f>
        <v/>
      </c>
      <c r="CI117">
        <f>IF($A$30="",0,$B$30*CI65*CI65)</f>
        <v/>
      </c>
      <c r="CJ117">
        <f>IF($A$30="",0,$B$30*CJ65*CJ65)</f>
        <v/>
      </c>
      <c r="CK117">
        <f>IF($A$30="",0,$B$30*CK65*CK65)</f>
        <v/>
      </c>
      <c r="CL117">
        <f>IF($A$30="",0,$B$30*CL65*CL65)</f>
        <v/>
      </c>
      <c r="CM117">
        <f>IF($A$30="",0,$B$30*CM65*CM65)</f>
        <v/>
      </c>
      <c r="CN117">
        <f>IF($A$30="",0,$B$30*CN65*CN65)</f>
        <v/>
      </c>
      <c r="CO117">
        <f>IF($A$30="",0,$B$30*CO65*CO65)</f>
        <v/>
      </c>
      <c r="CP117">
        <f>IF($A$30="",0,$B$30*CP65*CP65)</f>
        <v/>
      </c>
      <c r="CQ117">
        <f>IF($A$30="",0,$B$30*CQ65*CQ65)</f>
        <v/>
      </c>
      <c r="CR117">
        <f>IF($A$30="",0,$B$30*CR65*CR65)</f>
        <v/>
      </c>
      <c r="CS117">
        <f>IF($A$30="",0,$B$30*CS65*CS65)</f>
        <v/>
      </c>
      <c r="CT117">
        <f>IF($A$30="",0,$B$30*CT65*CT65)</f>
        <v/>
      </c>
      <c r="CU117">
        <f>IF($A$30="",0,$B$30*CU65*CU65)</f>
        <v/>
      </c>
      <c r="CV117">
        <f>IF($A$30="",0,$B$30*CV65*CV65)</f>
        <v/>
      </c>
      <c r="CW117">
        <f>IF($A$30="",0,$B$30*CW65*CW65)</f>
        <v/>
      </c>
      <c r="CX117">
        <f>IF($A$30="",0,$B$30*CX65*CX65)</f>
        <v/>
      </c>
      <c r="CY117">
        <f>IF($A$30="",0,$B$30*CY65*CY65)</f>
        <v/>
      </c>
      <c r="CZ117">
        <f>IF($A$30="",0,$B$30*CZ65*CZ65)</f>
        <v/>
      </c>
      <c r="DA117">
        <f>IF($A$30="",0,$B$30*DA65*DA65)</f>
        <v/>
      </c>
      <c r="DB117">
        <f>IF($A$30="",0,$B$30*DB65*DB65)</f>
        <v/>
      </c>
      <c r="DC117">
        <f>IF($A$30="",0,$B$30*DC65*DC65)</f>
        <v/>
      </c>
      <c r="DD117">
        <f>IF($A$30="",0,$B$30*DD65*DD65)</f>
        <v/>
      </c>
      <c r="DE117">
        <f>IF($A$30="",0,$B$30*DE65*DE65)</f>
        <v/>
      </c>
      <c r="DF117">
        <f>IF($A$30="",0,$B$30*DF65*DF65)</f>
        <v/>
      </c>
      <c r="DG117">
        <f>IF($A$30="",0,$B$30*DG65*DG65)</f>
        <v/>
      </c>
      <c r="DH117">
        <f>IF($A$30="",0,$B$30*DH65*DH65)</f>
        <v/>
      </c>
      <c r="DI117">
        <f>IF($A$30="",0,$B$30*DI65*DI65)</f>
        <v/>
      </c>
      <c r="DJ117">
        <f>IF($A$30="",0,$B$30*DJ65*DJ65)</f>
        <v/>
      </c>
      <c r="DK117">
        <f>IF($A$30="",0,$B$30*DK65*DK65)</f>
        <v/>
      </c>
    </row>
    <row r="118">
      <c r="S118" s="2" t="inlineStr">
        <is>
          <t>people x squared miss</t>
        </is>
      </c>
    </row>
    <row r="119">
      <c r="T119">
        <f>IF($A$6="",0,$B$6*($D$6-T$37*T41)^2)</f>
        <v/>
      </c>
      <c r="U119">
        <f>IF($A$6="",0,$B$6*($D$6-U$37*U41)^2)</f>
        <v/>
      </c>
      <c r="V119">
        <f>IF($A$6="",0,$B$6*($D$6-V$37*V41)^2)</f>
        <v/>
      </c>
      <c r="W119">
        <f>IF($A$6="",0,$B$6*($D$6-W$37*W41)^2)</f>
        <v/>
      </c>
      <c r="X119">
        <f>IF($A$6="",0,$B$6*($D$6-X$37*X41)^2)</f>
        <v/>
      </c>
      <c r="Y119">
        <f>IF($A$6="",0,$B$6*($D$6-Y$37*Y41)^2)</f>
        <v/>
      </c>
      <c r="Z119">
        <f>IF($A$6="",0,$B$6*($D$6-Z$37*Z41)^2)</f>
        <v/>
      </c>
      <c r="AA119">
        <f>IF($A$6="",0,$B$6*($D$6-AA$37*AA41)^2)</f>
        <v/>
      </c>
      <c r="AB119">
        <f>IF($A$6="",0,$B$6*($D$6-AB$37*AB41)^2)</f>
        <v/>
      </c>
      <c r="AC119">
        <f>IF($A$6="",0,$B$6*($D$6-AC$37*AC41)^2)</f>
        <v/>
      </c>
      <c r="AD119">
        <f>IF($A$6="",0,$B$6*($D$6-AD$37*AD41)^2)</f>
        <v/>
      </c>
      <c r="AE119">
        <f>IF($A$6="",0,$B$6*($D$6-AE$37*AE41)^2)</f>
        <v/>
      </c>
      <c r="AF119">
        <f>IF($A$6="",0,$B$6*($D$6-AF$37*AF41)^2)</f>
        <v/>
      </c>
      <c r="AG119">
        <f>IF($A$6="",0,$B$6*($D$6-AG$37*AG41)^2)</f>
        <v/>
      </c>
      <c r="AH119">
        <f>IF($A$6="",0,$B$6*($D$6-AH$37*AH41)^2)</f>
        <v/>
      </c>
      <c r="AI119">
        <f>IF($A$6="",0,$B$6*($D$6-AI$37*AI41)^2)</f>
        <v/>
      </c>
      <c r="AJ119">
        <f>IF($A$6="",0,$B$6*($D$6-AJ$37*AJ41)^2)</f>
        <v/>
      </c>
      <c r="AK119">
        <f>IF($A$6="",0,$B$6*($D$6-AK$37*AK41)^2)</f>
        <v/>
      </c>
      <c r="AL119">
        <f>IF($A$6="",0,$B$6*($D$6-AL$37*AL41)^2)</f>
        <v/>
      </c>
      <c r="AM119">
        <f>IF($A$6="",0,$B$6*($D$6-AM$37*AM41)^2)</f>
        <v/>
      </c>
      <c r="AN119">
        <f>IF($A$6="",0,$B$6*($D$6-AN$37*AN41)^2)</f>
        <v/>
      </c>
      <c r="AO119">
        <f>IF($A$6="",0,$B$6*($D$6-AO$37*AO41)^2)</f>
        <v/>
      </c>
      <c r="AP119">
        <f>IF($A$6="",0,$B$6*($D$6-AP$37*AP41)^2)</f>
        <v/>
      </c>
      <c r="AQ119">
        <f>IF($A$6="",0,$B$6*($D$6-AQ$37*AQ41)^2)</f>
        <v/>
      </c>
      <c r="AR119">
        <f>IF($A$6="",0,$B$6*($D$6-AR$37*AR41)^2)</f>
        <v/>
      </c>
      <c r="AS119">
        <f>IF($A$6="",0,$B$6*($D$6-AS$37*AS41)^2)</f>
        <v/>
      </c>
      <c r="AT119">
        <f>IF($A$6="",0,$B$6*($D$6-AT$37*AT41)^2)</f>
        <v/>
      </c>
      <c r="AU119">
        <f>IF($A$6="",0,$B$6*($D$6-AU$37*AU41)^2)</f>
        <v/>
      </c>
      <c r="AV119">
        <f>IF($A$6="",0,$B$6*($D$6-AV$37*AV41)^2)</f>
        <v/>
      </c>
      <c r="AW119">
        <f>IF($A$6="",0,$B$6*($D$6-AW$37*AW41)^2)</f>
        <v/>
      </c>
      <c r="AX119">
        <f>IF($A$6="",0,$B$6*($D$6-AX$37*AX41)^2)</f>
        <v/>
      </c>
      <c r="AY119">
        <f>IF($A$6="",0,$B$6*($D$6-AY$37*AY41)^2)</f>
        <v/>
      </c>
      <c r="AZ119">
        <f>IF($A$6="",0,$B$6*($D$6-AZ$37*AZ41)^2)</f>
        <v/>
      </c>
      <c r="BA119">
        <f>IF($A$6="",0,$B$6*($D$6-BA$37*BA41)^2)</f>
        <v/>
      </c>
      <c r="BB119">
        <f>IF($A$6="",0,$B$6*($D$6-BB$37*BB41)^2)</f>
        <v/>
      </c>
      <c r="BC119">
        <f>IF($A$6="",0,$B$6*($D$6-BC$37*BC41)^2)</f>
        <v/>
      </c>
      <c r="BD119">
        <f>IF($A$6="",0,$B$6*($D$6-BD$37*BD41)^2)</f>
        <v/>
      </c>
      <c r="BE119">
        <f>IF($A$6="",0,$B$6*($D$6-BE$37*BE41)^2)</f>
        <v/>
      </c>
      <c r="BF119">
        <f>IF($A$6="",0,$B$6*($D$6-BF$37*BF41)^2)</f>
        <v/>
      </c>
      <c r="BG119">
        <f>IF($A$6="",0,$B$6*($D$6-BG$37*BG41)^2)</f>
        <v/>
      </c>
      <c r="BH119">
        <f>IF($A$6="",0,$B$6*($D$6-BH$37*BH41)^2)</f>
        <v/>
      </c>
      <c r="BI119">
        <f>IF($A$6="",0,$B$6*($D$6-BI$37*BI41)^2)</f>
        <v/>
      </c>
      <c r="BJ119">
        <f>IF($A$6="",0,$B$6*($D$6-BJ$37*BJ41)^2)</f>
        <v/>
      </c>
      <c r="BK119">
        <f>IF($A$6="",0,$B$6*($D$6-BK$37*BK41)^2)</f>
        <v/>
      </c>
      <c r="BL119">
        <f>IF($A$6="",0,$B$6*($D$6-BL$37*BL41)^2)</f>
        <v/>
      </c>
      <c r="BM119">
        <f>IF($A$6="",0,$B$6*($D$6-BM$37*BM41)^2)</f>
        <v/>
      </c>
      <c r="BN119">
        <f>IF($A$6="",0,$B$6*($D$6-BN$37*BN41)^2)</f>
        <v/>
      </c>
      <c r="BO119">
        <f>IF($A$6="",0,$B$6*($D$6-BO$37*BO41)^2)</f>
        <v/>
      </c>
      <c r="BP119">
        <f>IF($A$6="",0,$B$6*($D$6-BP$37*BP41)^2)</f>
        <v/>
      </c>
      <c r="BQ119">
        <f>IF($A$6="",0,$B$6*($D$6-BQ$37*BQ41)^2)</f>
        <v/>
      </c>
      <c r="BR119">
        <f>IF($A$6="",0,$B$6*($D$6-BR$37*BR41)^2)</f>
        <v/>
      </c>
      <c r="BS119">
        <f>IF($A$6="",0,$B$6*($D$6-BS$37*BS41)^2)</f>
        <v/>
      </c>
      <c r="BT119">
        <f>IF($A$6="",0,$B$6*($D$6-BT$37*BT41)^2)</f>
        <v/>
      </c>
      <c r="BU119">
        <f>IF($A$6="",0,$B$6*($D$6-BU$37*BU41)^2)</f>
        <v/>
      </c>
      <c r="BV119">
        <f>IF($A$6="",0,$B$6*($D$6-BV$37*BV41)^2)</f>
        <v/>
      </c>
      <c r="BW119">
        <f>IF($A$6="",0,$B$6*($D$6-BW$37*BW41)^2)</f>
        <v/>
      </c>
      <c r="BX119">
        <f>IF($A$6="",0,$B$6*($D$6-BX$37*BX41)^2)</f>
        <v/>
      </c>
      <c r="BY119">
        <f>IF($A$6="",0,$B$6*($D$6-BY$37*BY41)^2)</f>
        <v/>
      </c>
      <c r="BZ119">
        <f>IF($A$6="",0,$B$6*($D$6-BZ$37*BZ41)^2)</f>
        <v/>
      </c>
      <c r="CA119">
        <f>IF($A$6="",0,$B$6*($D$6-CA$37*CA41)^2)</f>
        <v/>
      </c>
      <c r="CB119">
        <f>IF($A$6="",0,$B$6*($D$6-CB$37*CB41)^2)</f>
        <v/>
      </c>
      <c r="CC119">
        <f>IF($A$6="",0,$B$6*($D$6-CC$37*CC41)^2)</f>
        <v/>
      </c>
      <c r="CD119">
        <f>IF($A$6="",0,$B$6*($D$6-CD$37*CD41)^2)</f>
        <v/>
      </c>
      <c r="CE119">
        <f>IF($A$6="",0,$B$6*($D$6-CE$37*CE41)^2)</f>
        <v/>
      </c>
      <c r="CF119">
        <f>IF($A$6="",0,$B$6*($D$6-CF$37*CF41)^2)</f>
        <v/>
      </c>
      <c r="CG119">
        <f>IF($A$6="",0,$B$6*($D$6-CG$37*CG41)^2)</f>
        <v/>
      </c>
      <c r="CH119">
        <f>IF($A$6="",0,$B$6*($D$6-CH$37*CH41)^2)</f>
        <v/>
      </c>
      <c r="CI119">
        <f>IF($A$6="",0,$B$6*($D$6-CI$37*CI41)^2)</f>
        <v/>
      </c>
      <c r="CJ119">
        <f>IF($A$6="",0,$B$6*($D$6-CJ$37*CJ41)^2)</f>
        <v/>
      </c>
      <c r="CK119">
        <f>IF($A$6="",0,$B$6*($D$6-CK$37*CK41)^2)</f>
        <v/>
      </c>
      <c r="CL119">
        <f>IF($A$6="",0,$B$6*($D$6-CL$37*CL41)^2)</f>
        <v/>
      </c>
      <c r="CM119">
        <f>IF($A$6="",0,$B$6*($D$6-CM$37*CM41)^2)</f>
        <v/>
      </c>
      <c r="CN119">
        <f>IF($A$6="",0,$B$6*($D$6-CN$37*CN41)^2)</f>
        <v/>
      </c>
      <c r="CO119">
        <f>IF($A$6="",0,$B$6*($D$6-CO$37*CO41)^2)</f>
        <v/>
      </c>
      <c r="CP119">
        <f>IF($A$6="",0,$B$6*($D$6-CP$37*CP41)^2)</f>
        <v/>
      </c>
      <c r="CQ119">
        <f>IF($A$6="",0,$B$6*($D$6-CQ$37*CQ41)^2)</f>
        <v/>
      </c>
      <c r="CR119">
        <f>IF($A$6="",0,$B$6*($D$6-CR$37*CR41)^2)</f>
        <v/>
      </c>
      <c r="CS119">
        <f>IF($A$6="",0,$B$6*($D$6-CS$37*CS41)^2)</f>
        <v/>
      </c>
      <c r="CT119">
        <f>IF($A$6="",0,$B$6*($D$6-CT$37*CT41)^2)</f>
        <v/>
      </c>
      <c r="CU119">
        <f>IF($A$6="",0,$B$6*($D$6-CU$37*CU41)^2)</f>
        <v/>
      </c>
      <c r="CV119">
        <f>IF($A$6="",0,$B$6*($D$6-CV$37*CV41)^2)</f>
        <v/>
      </c>
      <c r="CW119">
        <f>IF($A$6="",0,$B$6*($D$6-CW$37*CW41)^2)</f>
        <v/>
      </c>
      <c r="CX119">
        <f>IF($A$6="",0,$B$6*($D$6-CX$37*CX41)^2)</f>
        <v/>
      </c>
      <c r="CY119">
        <f>IF($A$6="",0,$B$6*($D$6-CY$37*CY41)^2)</f>
        <v/>
      </c>
      <c r="CZ119">
        <f>IF($A$6="",0,$B$6*($D$6-CZ$37*CZ41)^2)</f>
        <v/>
      </c>
      <c r="DA119">
        <f>IF($A$6="",0,$B$6*($D$6-DA$37*DA41)^2)</f>
        <v/>
      </c>
      <c r="DB119">
        <f>IF($A$6="",0,$B$6*($D$6-DB$37*DB41)^2)</f>
        <v/>
      </c>
      <c r="DC119">
        <f>IF($A$6="",0,$B$6*($D$6-DC$37*DC41)^2)</f>
        <v/>
      </c>
      <c r="DD119">
        <f>IF($A$6="",0,$B$6*($D$6-DD$37*DD41)^2)</f>
        <v/>
      </c>
      <c r="DE119">
        <f>IF($A$6="",0,$B$6*($D$6-DE$37*DE41)^2)</f>
        <v/>
      </c>
      <c r="DF119">
        <f>IF($A$6="",0,$B$6*($D$6-DF$37*DF41)^2)</f>
        <v/>
      </c>
      <c r="DG119">
        <f>IF($A$6="",0,$B$6*($D$6-DG$37*DG41)^2)</f>
        <v/>
      </c>
      <c r="DH119">
        <f>IF($A$6="",0,$B$6*($D$6-DH$37*DH41)^2)</f>
        <v/>
      </c>
      <c r="DI119">
        <f>IF($A$6="",0,$B$6*($D$6-DI$37*DI41)^2)</f>
        <v/>
      </c>
      <c r="DJ119">
        <f>IF($A$6="",0,$B$6*($D$6-DJ$37*DJ41)^2)</f>
        <v/>
      </c>
      <c r="DK119">
        <f>IF($A$6="",0,$B$6*($D$6-DK$37*DK41)^2)</f>
        <v/>
      </c>
    </row>
    <row r="120">
      <c r="T120">
        <f>IF($A$7="",0,$B$7*($D$7-T$37*T42)^2)</f>
        <v/>
      </c>
      <c r="U120">
        <f>IF($A$7="",0,$B$7*($D$7-U$37*U42)^2)</f>
        <v/>
      </c>
      <c r="V120">
        <f>IF($A$7="",0,$B$7*($D$7-V$37*V42)^2)</f>
        <v/>
      </c>
      <c r="W120">
        <f>IF($A$7="",0,$B$7*($D$7-W$37*W42)^2)</f>
        <v/>
      </c>
      <c r="X120">
        <f>IF($A$7="",0,$B$7*($D$7-X$37*X42)^2)</f>
        <v/>
      </c>
      <c r="Y120">
        <f>IF($A$7="",0,$B$7*($D$7-Y$37*Y42)^2)</f>
        <v/>
      </c>
      <c r="Z120">
        <f>IF($A$7="",0,$B$7*($D$7-Z$37*Z42)^2)</f>
        <v/>
      </c>
      <c r="AA120">
        <f>IF($A$7="",0,$B$7*($D$7-AA$37*AA42)^2)</f>
        <v/>
      </c>
      <c r="AB120">
        <f>IF($A$7="",0,$B$7*($D$7-AB$37*AB42)^2)</f>
        <v/>
      </c>
      <c r="AC120">
        <f>IF($A$7="",0,$B$7*($D$7-AC$37*AC42)^2)</f>
        <v/>
      </c>
      <c r="AD120">
        <f>IF($A$7="",0,$B$7*($D$7-AD$37*AD42)^2)</f>
        <v/>
      </c>
      <c r="AE120">
        <f>IF($A$7="",0,$B$7*($D$7-AE$37*AE42)^2)</f>
        <v/>
      </c>
      <c r="AF120">
        <f>IF($A$7="",0,$B$7*($D$7-AF$37*AF42)^2)</f>
        <v/>
      </c>
      <c r="AG120">
        <f>IF($A$7="",0,$B$7*($D$7-AG$37*AG42)^2)</f>
        <v/>
      </c>
      <c r="AH120">
        <f>IF($A$7="",0,$B$7*($D$7-AH$37*AH42)^2)</f>
        <v/>
      </c>
      <c r="AI120">
        <f>IF($A$7="",0,$B$7*($D$7-AI$37*AI42)^2)</f>
        <v/>
      </c>
      <c r="AJ120">
        <f>IF($A$7="",0,$B$7*($D$7-AJ$37*AJ42)^2)</f>
        <v/>
      </c>
      <c r="AK120">
        <f>IF($A$7="",0,$B$7*($D$7-AK$37*AK42)^2)</f>
        <v/>
      </c>
      <c r="AL120">
        <f>IF($A$7="",0,$B$7*($D$7-AL$37*AL42)^2)</f>
        <v/>
      </c>
      <c r="AM120">
        <f>IF($A$7="",0,$B$7*($D$7-AM$37*AM42)^2)</f>
        <v/>
      </c>
      <c r="AN120">
        <f>IF($A$7="",0,$B$7*($D$7-AN$37*AN42)^2)</f>
        <v/>
      </c>
      <c r="AO120">
        <f>IF($A$7="",0,$B$7*($D$7-AO$37*AO42)^2)</f>
        <v/>
      </c>
      <c r="AP120">
        <f>IF($A$7="",0,$B$7*($D$7-AP$37*AP42)^2)</f>
        <v/>
      </c>
      <c r="AQ120">
        <f>IF($A$7="",0,$B$7*($D$7-AQ$37*AQ42)^2)</f>
        <v/>
      </c>
      <c r="AR120">
        <f>IF($A$7="",0,$B$7*($D$7-AR$37*AR42)^2)</f>
        <v/>
      </c>
      <c r="AS120">
        <f>IF($A$7="",0,$B$7*($D$7-AS$37*AS42)^2)</f>
        <v/>
      </c>
      <c r="AT120">
        <f>IF($A$7="",0,$B$7*($D$7-AT$37*AT42)^2)</f>
        <v/>
      </c>
      <c r="AU120">
        <f>IF($A$7="",0,$B$7*($D$7-AU$37*AU42)^2)</f>
        <v/>
      </c>
      <c r="AV120">
        <f>IF($A$7="",0,$B$7*($D$7-AV$37*AV42)^2)</f>
        <v/>
      </c>
      <c r="AW120">
        <f>IF($A$7="",0,$B$7*($D$7-AW$37*AW42)^2)</f>
        <v/>
      </c>
      <c r="AX120">
        <f>IF($A$7="",0,$B$7*($D$7-AX$37*AX42)^2)</f>
        <v/>
      </c>
      <c r="AY120">
        <f>IF($A$7="",0,$B$7*($D$7-AY$37*AY42)^2)</f>
        <v/>
      </c>
      <c r="AZ120">
        <f>IF($A$7="",0,$B$7*($D$7-AZ$37*AZ42)^2)</f>
        <v/>
      </c>
      <c r="BA120">
        <f>IF($A$7="",0,$B$7*($D$7-BA$37*BA42)^2)</f>
        <v/>
      </c>
      <c r="BB120">
        <f>IF($A$7="",0,$B$7*($D$7-BB$37*BB42)^2)</f>
        <v/>
      </c>
      <c r="BC120">
        <f>IF($A$7="",0,$B$7*($D$7-BC$37*BC42)^2)</f>
        <v/>
      </c>
      <c r="BD120">
        <f>IF($A$7="",0,$B$7*($D$7-BD$37*BD42)^2)</f>
        <v/>
      </c>
      <c r="BE120">
        <f>IF($A$7="",0,$B$7*($D$7-BE$37*BE42)^2)</f>
        <v/>
      </c>
      <c r="BF120">
        <f>IF($A$7="",0,$B$7*($D$7-BF$37*BF42)^2)</f>
        <v/>
      </c>
      <c r="BG120">
        <f>IF($A$7="",0,$B$7*($D$7-BG$37*BG42)^2)</f>
        <v/>
      </c>
      <c r="BH120">
        <f>IF($A$7="",0,$B$7*($D$7-BH$37*BH42)^2)</f>
        <v/>
      </c>
      <c r="BI120">
        <f>IF($A$7="",0,$B$7*($D$7-BI$37*BI42)^2)</f>
        <v/>
      </c>
      <c r="BJ120">
        <f>IF($A$7="",0,$B$7*($D$7-BJ$37*BJ42)^2)</f>
        <v/>
      </c>
      <c r="BK120">
        <f>IF($A$7="",0,$B$7*($D$7-BK$37*BK42)^2)</f>
        <v/>
      </c>
      <c r="BL120">
        <f>IF($A$7="",0,$B$7*($D$7-BL$37*BL42)^2)</f>
        <v/>
      </c>
      <c r="BM120">
        <f>IF($A$7="",0,$B$7*($D$7-BM$37*BM42)^2)</f>
        <v/>
      </c>
      <c r="BN120">
        <f>IF($A$7="",0,$B$7*($D$7-BN$37*BN42)^2)</f>
        <v/>
      </c>
      <c r="BO120">
        <f>IF($A$7="",0,$B$7*($D$7-BO$37*BO42)^2)</f>
        <v/>
      </c>
      <c r="BP120">
        <f>IF($A$7="",0,$B$7*($D$7-BP$37*BP42)^2)</f>
        <v/>
      </c>
      <c r="BQ120">
        <f>IF($A$7="",0,$B$7*($D$7-BQ$37*BQ42)^2)</f>
        <v/>
      </c>
      <c r="BR120">
        <f>IF($A$7="",0,$B$7*($D$7-BR$37*BR42)^2)</f>
        <v/>
      </c>
      <c r="BS120">
        <f>IF($A$7="",0,$B$7*($D$7-BS$37*BS42)^2)</f>
        <v/>
      </c>
      <c r="BT120">
        <f>IF($A$7="",0,$B$7*($D$7-BT$37*BT42)^2)</f>
        <v/>
      </c>
      <c r="BU120">
        <f>IF($A$7="",0,$B$7*($D$7-BU$37*BU42)^2)</f>
        <v/>
      </c>
      <c r="BV120">
        <f>IF($A$7="",0,$B$7*($D$7-BV$37*BV42)^2)</f>
        <v/>
      </c>
      <c r="BW120">
        <f>IF($A$7="",0,$B$7*($D$7-BW$37*BW42)^2)</f>
        <v/>
      </c>
      <c r="BX120">
        <f>IF($A$7="",0,$B$7*($D$7-BX$37*BX42)^2)</f>
        <v/>
      </c>
      <c r="BY120">
        <f>IF($A$7="",0,$B$7*($D$7-BY$37*BY42)^2)</f>
        <v/>
      </c>
      <c r="BZ120">
        <f>IF($A$7="",0,$B$7*($D$7-BZ$37*BZ42)^2)</f>
        <v/>
      </c>
      <c r="CA120">
        <f>IF($A$7="",0,$B$7*($D$7-CA$37*CA42)^2)</f>
        <v/>
      </c>
      <c r="CB120">
        <f>IF($A$7="",0,$B$7*($D$7-CB$37*CB42)^2)</f>
        <v/>
      </c>
      <c r="CC120">
        <f>IF($A$7="",0,$B$7*($D$7-CC$37*CC42)^2)</f>
        <v/>
      </c>
      <c r="CD120">
        <f>IF($A$7="",0,$B$7*($D$7-CD$37*CD42)^2)</f>
        <v/>
      </c>
      <c r="CE120">
        <f>IF($A$7="",0,$B$7*($D$7-CE$37*CE42)^2)</f>
        <v/>
      </c>
      <c r="CF120">
        <f>IF($A$7="",0,$B$7*($D$7-CF$37*CF42)^2)</f>
        <v/>
      </c>
      <c r="CG120">
        <f>IF($A$7="",0,$B$7*($D$7-CG$37*CG42)^2)</f>
        <v/>
      </c>
      <c r="CH120">
        <f>IF($A$7="",0,$B$7*($D$7-CH$37*CH42)^2)</f>
        <v/>
      </c>
      <c r="CI120">
        <f>IF($A$7="",0,$B$7*($D$7-CI$37*CI42)^2)</f>
        <v/>
      </c>
      <c r="CJ120">
        <f>IF($A$7="",0,$B$7*($D$7-CJ$37*CJ42)^2)</f>
        <v/>
      </c>
      <c r="CK120">
        <f>IF($A$7="",0,$B$7*($D$7-CK$37*CK42)^2)</f>
        <v/>
      </c>
      <c r="CL120">
        <f>IF($A$7="",0,$B$7*($D$7-CL$37*CL42)^2)</f>
        <v/>
      </c>
      <c r="CM120">
        <f>IF($A$7="",0,$B$7*($D$7-CM$37*CM42)^2)</f>
        <v/>
      </c>
      <c r="CN120">
        <f>IF($A$7="",0,$B$7*($D$7-CN$37*CN42)^2)</f>
        <v/>
      </c>
      <c r="CO120">
        <f>IF($A$7="",0,$B$7*($D$7-CO$37*CO42)^2)</f>
        <v/>
      </c>
      <c r="CP120">
        <f>IF($A$7="",0,$B$7*($D$7-CP$37*CP42)^2)</f>
        <v/>
      </c>
      <c r="CQ120">
        <f>IF($A$7="",0,$B$7*($D$7-CQ$37*CQ42)^2)</f>
        <v/>
      </c>
      <c r="CR120">
        <f>IF($A$7="",0,$B$7*($D$7-CR$37*CR42)^2)</f>
        <v/>
      </c>
      <c r="CS120">
        <f>IF($A$7="",0,$B$7*($D$7-CS$37*CS42)^2)</f>
        <v/>
      </c>
      <c r="CT120">
        <f>IF($A$7="",0,$B$7*($D$7-CT$37*CT42)^2)</f>
        <v/>
      </c>
      <c r="CU120">
        <f>IF($A$7="",0,$B$7*($D$7-CU$37*CU42)^2)</f>
        <v/>
      </c>
      <c r="CV120">
        <f>IF($A$7="",0,$B$7*($D$7-CV$37*CV42)^2)</f>
        <v/>
      </c>
      <c r="CW120">
        <f>IF($A$7="",0,$B$7*($D$7-CW$37*CW42)^2)</f>
        <v/>
      </c>
      <c r="CX120">
        <f>IF($A$7="",0,$B$7*($D$7-CX$37*CX42)^2)</f>
        <v/>
      </c>
      <c r="CY120">
        <f>IF($A$7="",0,$B$7*($D$7-CY$37*CY42)^2)</f>
        <v/>
      </c>
      <c r="CZ120">
        <f>IF($A$7="",0,$B$7*($D$7-CZ$37*CZ42)^2)</f>
        <v/>
      </c>
      <c r="DA120">
        <f>IF($A$7="",0,$B$7*($D$7-DA$37*DA42)^2)</f>
        <v/>
      </c>
      <c r="DB120">
        <f>IF($A$7="",0,$B$7*($D$7-DB$37*DB42)^2)</f>
        <v/>
      </c>
      <c r="DC120">
        <f>IF($A$7="",0,$B$7*($D$7-DC$37*DC42)^2)</f>
        <v/>
      </c>
      <c r="DD120">
        <f>IF($A$7="",0,$B$7*($D$7-DD$37*DD42)^2)</f>
        <v/>
      </c>
      <c r="DE120">
        <f>IF($A$7="",0,$B$7*($D$7-DE$37*DE42)^2)</f>
        <v/>
      </c>
      <c r="DF120">
        <f>IF($A$7="",0,$B$7*($D$7-DF$37*DF42)^2)</f>
        <v/>
      </c>
      <c r="DG120">
        <f>IF($A$7="",0,$B$7*($D$7-DG$37*DG42)^2)</f>
        <v/>
      </c>
      <c r="DH120">
        <f>IF($A$7="",0,$B$7*($D$7-DH$37*DH42)^2)</f>
        <v/>
      </c>
      <c r="DI120">
        <f>IF($A$7="",0,$B$7*($D$7-DI$37*DI42)^2)</f>
        <v/>
      </c>
      <c r="DJ120">
        <f>IF($A$7="",0,$B$7*($D$7-DJ$37*DJ42)^2)</f>
        <v/>
      </c>
      <c r="DK120">
        <f>IF($A$7="",0,$B$7*($D$7-DK$37*DK42)^2)</f>
        <v/>
      </c>
    </row>
    <row r="121">
      <c r="T121">
        <f>IF($A$8="",0,$B$8*($D$8-T$37*T43)^2)</f>
        <v/>
      </c>
      <c r="U121">
        <f>IF($A$8="",0,$B$8*($D$8-U$37*U43)^2)</f>
        <v/>
      </c>
      <c r="V121">
        <f>IF($A$8="",0,$B$8*($D$8-V$37*V43)^2)</f>
        <v/>
      </c>
      <c r="W121">
        <f>IF($A$8="",0,$B$8*($D$8-W$37*W43)^2)</f>
        <v/>
      </c>
      <c r="X121">
        <f>IF($A$8="",0,$B$8*($D$8-X$37*X43)^2)</f>
        <v/>
      </c>
      <c r="Y121">
        <f>IF($A$8="",0,$B$8*($D$8-Y$37*Y43)^2)</f>
        <v/>
      </c>
      <c r="Z121">
        <f>IF($A$8="",0,$B$8*($D$8-Z$37*Z43)^2)</f>
        <v/>
      </c>
      <c r="AA121">
        <f>IF($A$8="",0,$B$8*($D$8-AA$37*AA43)^2)</f>
        <v/>
      </c>
      <c r="AB121">
        <f>IF($A$8="",0,$B$8*($D$8-AB$37*AB43)^2)</f>
        <v/>
      </c>
      <c r="AC121">
        <f>IF($A$8="",0,$B$8*($D$8-AC$37*AC43)^2)</f>
        <v/>
      </c>
      <c r="AD121">
        <f>IF($A$8="",0,$B$8*($D$8-AD$37*AD43)^2)</f>
        <v/>
      </c>
      <c r="AE121">
        <f>IF($A$8="",0,$B$8*($D$8-AE$37*AE43)^2)</f>
        <v/>
      </c>
      <c r="AF121">
        <f>IF($A$8="",0,$B$8*($D$8-AF$37*AF43)^2)</f>
        <v/>
      </c>
      <c r="AG121">
        <f>IF($A$8="",0,$B$8*($D$8-AG$37*AG43)^2)</f>
        <v/>
      </c>
      <c r="AH121">
        <f>IF($A$8="",0,$B$8*($D$8-AH$37*AH43)^2)</f>
        <v/>
      </c>
      <c r="AI121">
        <f>IF($A$8="",0,$B$8*($D$8-AI$37*AI43)^2)</f>
        <v/>
      </c>
      <c r="AJ121">
        <f>IF($A$8="",0,$B$8*($D$8-AJ$37*AJ43)^2)</f>
        <v/>
      </c>
      <c r="AK121">
        <f>IF($A$8="",0,$B$8*($D$8-AK$37*AK43)^2)</f>
        <v/>
      </c>
      <c r="AL121">
        <f>IF($A$8="",0,$B$8*($D$8-AL$37*AL43)^2)</f>
        <v/>
      </c>
      <c r="AM121">
        <f>IF($A$8="",0,$B$8*($D$8-AM$37*AM43)^2)</f>
        <v/>
      </c>
      <c r="AN121">
        <f>IF($A$8="",0,$B$8*($D$8-AN$37*AN43)^2)</f>
        <v/>
      </c>
      <c r="AO121">
        <f>IF($A$8="",0,$B$8*($D$8-AO$37*AO43)^2)</f>
        <v/>
      </c>
      <c r="AP121">
        <f>IF($A$8="",0,$B$8*($D$8-AP$37*AP43)^2)</f>
        <v/>
      </c>
      <c r="AQ121">
        <f>IF($A$8="",0,$B$8*($D$8-AQ$37*AQ43)^2)</f>
        <v/>
      </c>
      <c r="AR121">
        <f>IF($A$8="",0,$B$8*($D$8-AR$37*AR43)^2)</f>
        <v/>
      </c>
      <c r="AS121">
        <f>IF($A$8="",0,$B$8*($D$8-AS$37*AS43)^2)</f>
        <v/>
      </c>
      <c r="AT121">
        <f>IF($A$8="",0,$B$8*($D$8-AT$37*AT43)^2)</f>
        <v/>
      </c>
      <c r="AU121">
        <f>IF($A$8="",0,$B$8*($D$8-AU$37*AU43)^2)</f>
        <v/>
      </c>
      <c r="AV121">
        <f>IF($A$8="",0,$B$8*($D$8-AV$37*AV43)^2)</f>
        <v/>
      </c>
      <c r="AW121">
        <f>IF($A$8="",0,$B$8*($D$8-AW$37*AW43)^2)</f>
        <v/>
      </c>
      <c r="AX121">
        <f>IF($A$8="",0,$B$8*($D$8-AX$37*AX43)^2)</f>
        <v/>
      </c>
      <c r="AY121">
        <f>IF($A$8="",0,$B$8*($D$8-AY$37*AY43)^2)</f>
        <v/>
      </c>
      <c r="AZ121">
        <f>IF($A$8="",0,$B$8*($D$8-AZ$37*AZ43)^2)</f>
        <v/>
      </c>
      <c r="BA121">
        <f>IF($A$8="",0,$B$8*($D$8-BA$37*BA43)^2)</f>
        <v/>
      </c>
      <c r="BB121">
        <f>IF($A$8="",0,$B$8*($D$8-BB$37*BB43)^2)</f>
        <v/>
      </c>
      <c r="BC121">
        <f>IF($A$8="",0,$B$8*($D$8-BC$37*BC43)^2)</f>
        <v/>
      </c>
      <c r="BD121">
        <f>IF($A$8="",0,$B$8*($D$8-BD$37*BD43)^2)</f>
        <v/>
      </c>
      <c r="BE121">
        <f>IF($A$8="",0,$B$8*($D$8-BE$37*BE43)^2)</f>
        <v/>
      </c>
      <c r="BF121">
        <f>IF($A$8="",0,$B$8*($D$8-BF$37*BF43)^2)</f>
        <v/>
      </c>
      <c r="BG121">
        <f>IF($A$8="",0,$B$8*($D$8-BG$37*BG43)^2)</f>
        <v/>
      </c>
      <c r="BH121">
        <f>IF($A$8="",0,$B$8*($D$8-BH$37*BH43)^2)</f>
        <v/>
      </c>
      <c r="BI121">
        <f>IF($A$8="",0,$B$8*($D$8-BI$37*BI43)^2)</f>
        <v/>
      </c>
      <c r="BJ121">
        <f>IF($A$8="",0,$B$8*($D$8-BJ$37*BJ43)^2)</f>
        <v/>
      </c>
      <c r="BK121">
        <f>IF($A$8="",0,$B$8*($D$8-BK$37*BK43)^2)</f>
        <v/>
      </c>
      <c r="BL121">
        <f>IF($A$8="",0,$B$8*($D$8-BL$37*BL43)^2)</f>
        <v/>
      </c>
      <c r="BM121">
        <f>IF($A$8="",0,$B$8*($D$8-BM$37*BM43)^2)</f>
        <v/>
      </c>
      <c r="BN121">
        <f>IF($A$8="",0,$B$8*($D$8-BN$37*BN43)^2)</f>
        <v/>
      </c>
      <c r="BO121">
        <f>IF($A$8="",0,$B$8*($D$8-BO$37*BO43)^2)</f>
        <v/>
      </c>
      <c r="BP121">
        <f>IF($A$8="",0,$B$8*($D$8-BP$37*BP43)^2)</f>
        <v/>
      </c>
      <c r="BQ121">
        <f>IF($A$8="",0,$B$8*($D$8-BQ$37*BQ43)^2)</f>
        <v/>
      </c>
      <c r="BR121">
        <f>IF($A$8="",0,$B$8*($D$8-BR$37*BR43)^2)</f>
        <v/>
      </c>
      <c r="BS121">
        <f>IF($A$8="",0,$B$8*($D$8-BS$37*BS43)^2)</f>
        <v/>
      </c>
      <c r="BT121">
        <f>IF($A$8="",0,$B$8*($D$8-BT$37*BT43)^2)</f>
        <v/>
      </c>
      <c r="BU121">
        <f>IF($A$8="",0,$B$8*($D$8-BU$37*BU43)^2)</f>
        <v/>
      </c>
      <c r="BV121">
        <f>IF($A$8="",0,$B$8*($D$8-BV$37*BV43)^2)</f>
        <v/>
      </c>
      <c r="BW121">
        <f>IF($A$8="",0,$B$8*($D$8-BW$37*BW43)^2)</f>
        <v/>
      </c>
      <c r="BX121">
        <f>IF($A$8="",0,$B$8*($D$8-BX$37*BX43)^2)</f>
        <v/>
      </c>
      <c r="BY121">
        <f>IF($A$8="",0,$B$8*($D$8-BY$37*BY43)^2)</f>
        <v/>
      </c>
      <c r="BZ121">
        <f>IF($A$8="",0,$B$8*($D$8-BZ$37*BZ43)^2)</f>
        <v/>
      </c>
      <c r="CA121">
        <f>IF($A$8="",0,$B$8*($D$8-CA$37*CA43)^2)</f>
        <v/>
      </c>
      <c r="CB121">
        <f>IF($A$8="",0,$B$8*($D$8-CB$37*CB43)^2)</f>
        <v/>
      </c>
      <c r="CC121">
        <f>IF($A$8="",0,$B$8*($D$8-CC$37*CC43)^2)</f>
        <v/>
      </c>
      <c r="CD121">
        <f>IF($A$8="",0,$B$8*($D$8-CD$37*CD43)^2)</f>
        <v/>
      </c>
      <c r="CE121">
        <f>IF($A$8="",0,$B$8*($D$8-CE$37*CE43)^2)</f>
        <v/>
      </c>
      <c r="CF121">
        <f>IF($A$8="",0,$B$8*($D$8-CF$37*CF43)^2)</f>
        <v/>
      </c>
      <c r="CG121">
        <f>IF($A$8="",0,$B$8*($D$8-CG$37*CG43)^2)</f>
        <v/>
      </c>
      <c r="CH121">
        <f>IF($A$8="",0,$B$8*($D$8-CH$37*CH43)^2)</f>
        <v/>
      </c>
      <c r="CI121">
        <f>IF($A$8="",0,$B$8*($D$8-CI$37*CI43)^2)</f>
        <v/>
      </c>
      <c r="CJ121">
        <f>IF($A$8="",0,$B$8*($D$8-CJ$37*CJ43)^2)</f>
        <v/>
      </c>
      <c r="CK121">
        <f>IF($A$8="",0,$B$8*($D$8-CK$37*CK43)^2)</f>
        <v/>
      </c>
      <c r="CL121">
        <f>IF($A$8="",0,$B$8*($D$8-CL$37*CL43)^2)</f>
        <v/>
      </c>
      <c r="CM121">
        <f>IF($A$8="",0,$B$8*($D$8-CM$37*CM43)^2)</f>
        <v/>
      </c>
      <c r="CN121">
        <f>IF($A$8="",0,$B$8*($D$8-CN$37*CN43)^2)</f>
        <v/>
      </c>
      <c r="CO121">
        <f>IF($A$8="",0,$B$8*($D$8-CO$37*CO43)^2)</f>
        <v/>
      </c>
      <c r="CP121">
        <f>IF($A$8="",0,$B$8*($D$8-CP$37*CP43)^2)</f>
        <v/>
      </c>
      <c r="CQ121">
        <f>IF($A$8="",0,$B$8*($D$8-CQ$37*CQ43)^2)</f>
        <v/>
      </c>
      <c r="CR121">
        <f>IF($A$8="",0,$B$8*($D$8-CR$37*CR43)^2)</f>
        <v/>
      </c>
      <c r="CS121">
        <f>IF($A$8="",0,$B$8*($D$8-CS$37*CS43)^2)</f>
        <v/>
      </c>
      <c r="CT121">
        <f>IF($A$8="",0,$B$8*($D$8-CT$37*CT43)^2)</f>
        <v/>
      </c>
      <c r="CU121">
        <f>IF($A$8="",0,$B$8*($D$8-CU$37*CU43)^2)</f>
        <v/>
      </c>
      <c r="CV121">
        <f>IF($A$8="",0,$B$8*($D$8-CV$37*CV43)^2)</f>
        <v/>
      </c>
      <c r="CW121">
        <f>IF($A$8="",0,$B$8*($D$8-CW$37*CW43)^2)</f>
        <v/>
      </c>
      <c r="CX121">
        <f>IF($A$8="",0,$B$8*($D$8-CX$37*CX43)^2)</f>
        <v/>
      </c>
      <c r="CY121">
        <f>IF($A$8="",0,$B$8*($D$8-CY$37*CY43)^2)</f>
        <v/>
      </c>
      <c r="CZ121">
        <f>IF($A$8="",0,$B$8*($D$8-CZ$37*CZ43)^2)</f>
        <v/>
      </c>
      <c r="DA121">
        <f>IF($A$8="",0,$B$8*($D$8-DA$37*DA43)^2)</f>
        <v/>
      </c>
      <c r="DB121">
        <f>IF($A$8="",0,$B$8*($D$8-DB$37*DB43)^2)</f>
        <v/>
      </c>
      <c r="DC121">
        <f>IF($A$8="",0,$B$8*($D$8-DC$37*DC43)^2)</f>
        <v/>
      </c>
      <c r="DD121">
        <f>IF($A$8="",0,$B$8*($D$8-DD$37*DD43)^2)</f>
        <v/>
      </c>
      <c r="DE121">
        <f>IF($A$8="",0,$B$8*($D$8-DE$37*DE43)^2)</f>
        <v/>
      </c>
      <c r="DF121">
        <f>IF($A$8="",0,$B$8*($D$8-DF$37*DF43)^2)</f>
        <v/>
      </c>
      <c r="DG121">
        <f>IF($A$8="",0,$B$8*($D$8-DG$37*DG43)^2)</f>
        <v/>
      </c>
      <c r="DH121">
        <f>IF($A$8="",0,$B$8*($D$8-DH$37*DH43)^2)</f>
        <v/>
      </c>
      <c r="DI121">
        <f>IF($A$8="",0,$B$8*($D$8-DI$37*DI43)^2)</f>
        <v/>
      </c>
      <c r="DJ121">
        <f>IF($A$8="",0,$B$8*($D$8-DJ$37*DJ43)^2)</f>
        <v/>
      </c>
      <c r="DK121">
        <f>IF($A$8="",0,$B$8*($D$8-DK$37*DK43)^2)</f>
        <v/>
      </c>
    </row>
    <row r="122">
      <c r="T122">
        <f>IF($A$9="",0,$B$9*($D$9-T$37*T44)^2)</f>
        <v/>
      </c>
      <c r="U122">
        <f>IF($A$9="",0,$B$9*($D$9-U$37*U44)^2)</f>
        <v/>
      </c>
      <c r="V122">
        <f>IF($A$9="",0,$B$9*($D$9-V$37*V44)^2)</f>
        <v/>
      </c>
      <c r="W122">
        <f>IF($A$9="",0,$B$9*($D$9-W$37*W44)^2)</f>
        <v/>
      </c>
      <c r="X122">
        <f>IF($A$9="",0,$B$9*($D$9-X$37*X44)^2)</f>
        <v/>
      </c>
      <c r="Y122">
        <f>IF($A$9="",0,$B$9*($D$9-Y$37*Y44)^2)</f>
        <v/>
      </c>
      <c r="Z122">
        <f>IF($A$9="",0,$B$9*($D$9-Z$37*Z44)^2)</f>
        <v/>
      </c>
      <c r="AA122">
        <f>IF($A$9="",0,$B$9*($D$9-AA$37*AA44)^2)</f>
        <v/>
      </c>
      <c r="AB122">
        <f>IF($A$9="",0,$B$9*($D$9-AB$37*AB44)^2)</f>
        <v/>
      </c>
      <c r="AC122">
        <f>IF($A$9="",0,$B$9*($D$9-AC$37*AC44)^2)</f>
        <v/>
      </c>
      <c r="AD122">
        <f>IF($A$9="",0,$B$9*($D$9-AD$37*AD44)^2)</f>
        <v/>
      </c>
      <c r="AE122">
        <f>IF($A$9="",0,$B$9*($D$9-AE$37*AE44)^2)</f>
        <v/>
      </c>
      <c r="AF122">
        <f>IF($A$9="",0,$B$9*($D$9-AF$37*AF44)^2)</f>
        <v/>
      </c>
      <c r="AG122">
        <f>IF($A$9="",0,$B$9*($D$9-AG$37*AG44)^2)</f>
        <v/>
      </c>
      <c r="AH122">
        <f>IF($A$9="",0,$B$9*($D$9-AH$37*AH44)^2)</f>
        <v/>
      </c>
      <c r="AI122">
        <f>IF($A$9="",0,$B$9*($D$9-AI$37*AI44)^2)</f>
        <v/>
      </c>
      <c r="AJ122">
        <f>IF($A$9="",0,$B$9*($D$9-AJ$37*AJ44)^2)</f>
        <v/>
      </c>
      <c r="AK122">
        <f>IF($A$9="",0,$B$9*($D$9-AK$37*AK44)^2)</f>
        <v/>
      </c>
      <c r="AL122">
        <f>IF($A$9="",0,$B$9*($D$9-AL$37*AL44)^2)</f>
        <v/>
      </c>
      <c r="AM122">
        <f>IF($A$9="",0,$B$9*($D$9-AM$37*AM44)^2)</f>
        <v/>
      </c>
      <c r="AN122">
        <f>IF($A$9="",0,$B$9*($D$9-AN$37*AN44)^2)</f>
        <v/>
      </c>
      <c r="AO122">
        <f>IF($A$9="",0,$B$9*($D$9-AO$37*AO44)^2)</f>
        <v/>
      </c>
      <c r="AP122">
        <f>IF($A$9="",0,$B$9*($D$9-AP$37*AP44)^2)</f>
        <v/>
      </c>
      <c r="AQ122">
        <f>IF($A$9="",0,$B$9*($D$9-AQ$37*AQ44)^2)</f>
        <v/>
      </c>
      <c r="AR122">
        <f>IF($A$9="",0,$B$9*($D$9-AR$37*AR44)^2)</f>
        <v/>
      </c>
      <c r="AS122">
        <f>IF($A$9="",0,$B$9*($D$9-AS$37*AS44)^2)</f>
        <v/>
      </c>
      <c r="AT122">
        <f>IF($A$9="",0,$B$9*($D$9-AT$37*AT44)^2)</f>
        <v/>
      </c>
      <c r="AU122">
        <f>IF($A$9="",0,$B$9*($D$9-AU$37*AU44)^2)</f>
        <v/>
      </c>
      <c r="AV122">
        <f>IF($A$9="",0,$B$9*($D$9-AV$37*AV44)^2)</f>
        <v/>
      </c>
      <c r="AW122">
        <f>IF($A$9="",0,$B$9*($D$9-AW$37*AW44)^2)</f>
        <v/>
      </c>
      <c r="AX122">
        <f>IF($A$9="",0,$B$9*($D$9-AX$37*AX44)^2)</f>
        <v/>
      </c>
      <c r="AY122">
        <f>IF($A$9="",0,$B$9*($D$9-AY$37*AY44)^2)</f>
        <v/>
      </c>
      <c r="AZ122">
        <f>IF($A$9="",0,$B$9*($D$9-AZ$37*AZ44)^2)</f>
        <v/>
      </c>
      <c r="BA122">
        <f>IF($A$9="",0,$B$9*($D$9-BA$37*BA44)^2)</f>
        <v/>
      </c>
      <c r="BB122">
        <f>IF($A$9="",0,$B$9*($D$9-BB$37*BB44)^2)</f>
        <v/>
      </c>
      <c r="BC122">
        <f>IF($A$9="",0,$B$9*($D$9-BC$37*BC44)^2)</f>
        <v/>
      </c>
      <c r="BD122">
        <f>IF($A$9="",0,$B$9*($D$9-BD$37*BD44)^2)</f>
        <v/>
      </c>
      <c r="BE122">
        <f>IF($A$9="",0,$B$9*($D$9-BE$37*BE44)^2)</f>
        <v/>
      </c>
      <c r="BF122">
        <f>IF($A$9="",0,$B$9*($D$9-BF$37*BF44)^2)</f>
        <v/>
      </c>
      <c r="BG122">
        <f>IF($A$9="",0,$B$9*($D$9-BG$37*BG44)^2)</f>
        <v/>
      </c>
      <c r="BH122">
        <f>IF($A$9="",0,$B$9*($D$9-BH$37*BH44)^2)</f>
        <v/>
      </c>
      <c r="BI122">
        <f>IF($A$9="",0,$B$9*($D$9-BI$37*BI44)^2)</f>
        <v/>
      </c>
      <c r="BJ122">
        <f>IF($A$9="",0,$B$9*($D$9-BJ$37*BJ44)^2)</f>
        <v/>
      </c>
      <c r="BK122">
        <f>IF($A$9="",0,$B$9*($D$9-BK$37*BK44)^2)</f>
        <v/>
      </c>
      <c r="BL122">
        <f>IF($A$9="",0,$B$9*($D$9-BL$37*BL44)^2)</f>
        <v/>
      </c>
      <c r="BM122">
        <f>IF($A$9="",0,$B$9*($D$9-BM$37*BM44)^2)</f>
        <v/>
      </c>
      <c r="BN122">
        <f>IF($A$9="",0,$B$9*($D$9-BN$37*BN44)^2)</f>
        <v/>
      </c>
      <c r="BO122">
        <f>IF($A$9="",0,$B$9*($D$9-BO$37*BO44)^2)</f>
        <v/>
      </c>
      <c r="BP122">
        <f>IF($A$9="",0,$B$9*($D$9-BP$37*BP44)^2)</f>
        <v/>
      </c>
      <c r="BQ122">
        <f>IF($A$9="",0,$B$9*($D$9-BQ$37*BQ44)^2)</f>
        <v/>
      </c>
      <c r="BR122">
        <f>IF($A$9="",0,$B$9*($D$9-BR$37*BR44)^2)</f>
        <v/>
      </c>
      <c r="BS122">
        <f>IF($A$9="",0,$B$9*($D$9-BS$37*BS44)^2)</f>
        <v/>
      </c>
      <c r="BT122">
        <f>IF($A$9="",0,$B$9*($D$9-BT$37*BT44)^2)</f>
        <v/>
      </c>
      <c r="BU122">
        <f>IF($A$9="",0,$B$9*($D$9-BU$37*BU44)^2)</f>
        <v/>
      </c>
      <c r="BV122">
        <f>IF($A$9="",0,$B$9*($D$9-BV$37*BV44)^2)</f>
        <v/>
      </c>
      <c r="BW122">
        <f>IF($A$9="",0,$B$9*($D$9-BW$37*BW44)^2)</f>
        <v/>
      </c>
      <c r="BX122">
        <f>IF($A$9="",0,$B$9*($D$9-BX$37*BX44)^2)</f>
        <v/>
      </c>
      <c r="BY122">
        <f>IF($A$9="",0,$B$9*($D$9-BY$37*BY44)^2)</f>
        <v/>
      </c>
      <c r="BZ122">
        <f>IF($A$9="",0,$B$9*($D$9-BZ$37*BZ44)^2)</f>
        <v/>
      </c>
      <c r="CA122">
        <f>IF($A$9="",0,$B$9*($D$9-CA$37*CA44)^2)</f>
        <v/>
      </c>
      <c r="CB122">
        <f>IF($A$9="",0,$B$9*($D$9-CB$37*CB44)^2)</f>
        <v/>
      </c>
      <c r="CC122">
        <f>IF($A$9="",0,$B$9*($D$9-CC$37*CC44)^2)</f>
        <v/>
      </c>
      <c r="CD122">
        <f>IF($A$9="",0,$B$9*($D$9-CD$37*CD44)^2)</f>
        <v/>
      </c>
      <c r="CE122">
        <f>IF($A$9="",0,$B$9*($D$9-CE$37*CE44)^2)</f>
        <v/>
      </c>
      <c r="CF122">
        <f>IF($A$9="",0,$B$9*($D$9-CF$37*CF44)^2)</f>
        <v/>
      </c>
      <c r="CG122">
        <f>IF($A$9="",0,$B$9*($D$9-CG$37*CG44)^2)</f>
        <v/>
      </c>
      <c r="CH122">
        <f>IF($A$9="",0,$B$9*($D$9-CH$37*CH44)^2)</f>
        <v/>
      </c>
      <c r="CI122">
        <f>IF($A$9="",0,$B$9*($D$9-CI$37*CI44)^2)</f>
        <v/>
      </c>
      <c r="CJ122">
        <f>IF($A$9="",0,$B$9*($D$9-CJ$37*CJ44)^2)</f>
        <v/>
      </c>
      <c r="CK122">
        <f>IF($A$9="",0,$B$9*($D$9-CK$37*CK44)^2)</f>
        <v/>
      </c>
      <c r="CL122">
        <f>IF($A$9="",0,$B$9*($D$9-CL$37*CL44)^2)</f>
        <v/>
      </c>
      <c r="CM122">
        <f>IF($A$9="",0,$B$9*($D$9-CM$37*CM44)^2)</f>
        <v/>
      </c>
      <c r="CN122">
        <f>IF($A$9="",0,$B$9*($D$9-CN$37*CN44)^2)</f>
        <v/>
      </c>
      <c r="CO122">
        <f>IF($A$9="",0,$B$9*($D$9-CO$37*CO44)^2)</f>
        <v/>
      </c>
      <c r="CP122">
        <f>IF($A$9="",0,$B$9*($D$9-CP$37*CP44)^2)</f>
        <v/>
      </c>
      <c r="CQ122">
        <f>IF($A$9="",0,$B$9*($D$9-CQ$37*CQ44)^2)</f>
        <v/>
      </c>
      <c r="CR122">
        <f>IF($A$9="",0,$B$9*($D$9-CR$37*CR44)^2)</f>
        <v/>
      </c>
      <c r="CS122">
        <f>IF($A$9="",0,$B$9*($D$9-CS$37*CS44)^2)</f>
        <v/>
      </c>
      <c r="CT122">
        <f>IF($A$9="",0,$B$9*($D$9-CT$37*CT44)^2)</f>
        <v/>
      </c>
      <c r="CU122">
        <f>IF($A$9="",0,$B$9*($D$9-CU$37*CU44)^2)</f>
        <v/>
      </c>
      <c r="CV122">
        <f>IF($A$9="",0,$B$9*($D$9-CV$37*CV44)^2)</f>
        <v/>
      </c>
      <c r="CW122">
        <f>IF($A$9="",0,$B$9*($D$9-CW$37*CW44)^2)</f>
        <v/>
      </c>
      <c r="CX122">
        <f>IF($A$9="",0,$B$9*($D$9-CX$37*CX44)^2)</f>
        <v/>
      </c>
      <c r="CY122">
        <f>IF($A$9="",0,$B$9*($D$9-CY$37*CY44)^2)</f>
        <v/>
      </c>
      <c r="CZ122">
        <f>IF($A$9="",0,$B$9*($D$9-CZ$37*CZ44)^2)</f>
        <v/>
      </c>
      <c r="DA122">
        <f>IF($A$9="",0,$B$9*($D$9-DA$37*DA44)^2)</f>
        <v/>
      </c>
      <c r="DB122">
        <f>IF($A$9="",0,$B$9*($D$9-DB$37*DB44)^2)</f>
        <v/>
      </c>
      <c r="DC122">
        <f>IF($A$9="",0,$B$9*($D$9-DC$37*DC44)^2)</f>
        <v/>
      </c>
      <c r="DD122">
        <f>IF($A$9="",0,$B$9*($D$9-DD$37*DD44)^2)</f>
        <v/>
      </c>
      <c r="DE122">
        <f>IF($A$9="",0,$B$9*($D$9-DE$37*DE44)^2)</f>
        <v/>
      </c>
      <c r="DF122">
        <f>IF($A$9="",0,$B$9*($D$9-DF$37*DF44)^2)</f>
        <v/>
      </c>
      <c r="DG122">
        <f>IF($A$9="",0,$B$9*($D$9-DG$37*DG44)^2)</f>
        <v/>
      </c>
      <c r="DH122">
        <f>IF($A$9="",0,$B$9*($D$9-DH$37*DH44)^2)</f>
        <v/>
      </c>
      <c r="DI122">
        <f>IF($A$9="",0,$B$9*($D$9-DI$37*DI44)^2)</f>
        <v/>
      </c>
      <c r="DJ122">
        <f>IF($A$9="",0,$B$9*($D$9-DJ$37*DJ44)^2)</f>
        <v/>
      </c>
      <c r="DK122">
        <f>IF($A$9="",0,$B$9*($D$9-DK$37*DK44)^2)</f>
        <v/>
      </c>
    </row>
    <row r="123">
      <c r="T123">
        <f>IF($A$10="",0,$B$10*($D$10-T$37*T45)^2)</f>
        <v/>
      </c>
      <c r="U123">
        <f>IF($A$10="",0,$B$10*($D$10-U$37*U45)^2)</f>
        <v/>
      </c>
      <c r="V123">
        <f>IF($A$10="",0,$B$10*($D$10-V$37*V45)^2)</f>
        <v/>
      </c>
      <c r="W123">
        <f>IF($A$10="",0,$B$10*($D$10-W$37*W45)^2)</f>
        <v/>
      </c>
      <c r="X123">
        <f>IF($A$10="",0,$B$10*($D$10-X$37*X45)^2)</f>
        <v/>
      </c>
      <c r="Y123">
        <f>IF($A$10="",0,$B$10*($D$10-Y$37*Y45)^2)</f>
        <v/>
      </c>
      <c r="Z123">
        <f>IF($A$10="",0,$B$10*($D$10-Z$37*Z45)^2)</f>
        <v/>
      </c>
      <c r="AA123">
        <f>IF($A$10="",0,$B$10*($D$10-AA$37*AA45)^2)</f>
        <v/>
      </c>
      <c r="AB123">
        <f>IF($A$10="",0,$B$10*($D$10-AB$37*AB45)^2)</f>
        <v/>
      </c>
      <c r="AC123">
        <f>IF($A$10="",0,$B$10*($D$10-AC$37*AC45)^2)</f>
        <v/>
      </c>
      <c r="AD123">
        <f>IF($A$10="",0,$B$10*($D$10-AD$37*AD45)^2)</f>
        <v/>
      </c>
      <c r="AE123">
        <f>IF($A$10="",0,$B$10*($D$10-AE$37*AE45)^2)</f>
        <v/>
      </c>
      <c r="AF123">
        <f>IF($A$10="",0,$B$10*($D$10-AF$37*AF45)^2)</f>
        <v/>
      </c>
      <c r="AG123">
        <f>IF($A$10="",0,$B$10*($D$10-AG$37*AG45)^2)</f>
        <v/>
      </c>
      <c r="AH123">
        <f>IF($A$10="",0,$B$10*($D$10-AH$37*AH45)^2)</f>
        <v/>
      </c>
      <c r="AI123">
        <f>IF($A$10="",0,$B$10*($D$10-AI$37*AI45)^2)</f>
        <v/>
      </c>
      <c r="AJ123">
        <f>IF($A$10="",0,$B$10*($D$10-AJ$37*AJ45)^2)</f>
        <v/>
      </c>
      <c r="AK123">
        <f>IF($A$10="",0,$B$10*($D$10-AK$37*AK45)^2)</f>
        <v/>
      </c>
      <c r="AL123">
        <f>IF($A$10="",0,$B$10*($D$10-AL$37*AL45)^2)</f>
        <v/>
      </c>
      <c r="AM123">
        <f>IF($A$10="",0,$B$10*($D$10-AM$37*AM45)^2)</f>
        <v/>
      </c>
      <c r="AN123">
        <f>IF($A$10="",0,$B$10*($D$10-AN$37*AN45)^2)</f>
        <v/>
      </c>
      <c r="AO123">
        <f>IF($A$10="",0,$B$10*($D$10-AO$37*AO45)^2)</f>
        <v/>
      </c>
      <c r="AP123">
        <f>IF($A$10="",0,$B$10*($D$10-AP$37*AP45)^2)</f>
        <v/>
      </c>
      <c r="AQ123">
        <f>IF($A$10="",0,$B$10*($D$10-AQ$37*AQ45)^2)</f>
        <v/>
      </c>
      <c r="AR123">
        <f>IF($A$10="",0,$B$10*($D$10-AR$37*AR45)^2)</f>
        <v/>
      </c>
      <c r="AS123">
        <f>IF($A$10="",0,$B$10*($D$10-AS$37*AS45)^2)</f>
        <v/>
      </c>
      <c r="AT123">
        <f>IF($A$10="",0,$B$10*($D$10-AT$37*AT45)^2)</f>
        <v/>
      </c>
      <c r="AU123">
        <f>IF($A$10="",0,$B$10*($D$10-AU$37*AU45)^2)</f>
        <v/>
      </c>
      <c r="AV123">
        <f>IF($A$10="",0,$B$10*($D$10-AV$37*AV45)^2)</f>
        <v/>
      </c>
      <c r="AW123">
        <f>IF($A$10="",0,$B$10*($D$10-AW$37*AW45)^2)</f>
        <v/>
      </c>
      <c r="AX123">
        <f>IF($A$10="",0,$B$10*($D$10-AX$37*AX45)^2)</f>
        <v/>
      </c>
      <c r="AY123">
        <f>IF($A$10="",0,$B$10*($D$10-AY$37*AY45)^2)</f>
        <v/>
      </c>
      <c r="AZ123">
        <f>IF($A$10="",0,$B$10*($D$10-AZ$37*AZ45)^2)</f>
        <v/>
      </c>
      <c r="BA123">
        <f>IF($A$10="",0,$B$10*($D$10-BA$37*BA45)^2)</f>
        <v/>
      </c>
      <c r="BB123">
        <f>IF($A$10="",0,$B$10*($D$10-BB$37*BB45)^2)</f>
        <v/>
      </c>
      <c r="BC123">
        <f>IF($A$10="",0,$B$10*($D$10-BC$37*BC45)^2)</f>
        <v/>
      </c>
      <c r="BD123">
        <f>IF($A$10="",0,$B$10*($D$10-BD$37*BD45)^2)</f>
        <v/>
      </c>
      <c r="BE123">
        <f>IF($A$10="",0,$B$10*($D$10-BE$37*BE45)^2)</f>
        <v/>
      </c>
      <c r="BF123">
        <f>IF($A$10="",0,$B$10*($D$10-BF$37*BF45)^2)</f>
        <v/>
      </c>
      <c r="BG123">
        <f>IF($A$10="",0,$B$10*($D$10-BG$37*BG45)^2)</f>
        <v/>
      </c>
      <c r="BH123">
        <f>IF($A$10="",0,$B$10*($D$10-BH$37*BH45)^2)</f>
        <v/>
      </c>
      <c r="BI123">
        <f>IF($A$10="",0,$B$10*($D$10-BI$37*BI45)^2)</f>
        <v/>
      </c>
      <c r="BJ123">
        <f>IF($A$10="",0,$B$10*($D$10-BJ$37*BJ45)^2)</f>
        <v/>
      </c>
      <c r="BK123">
        <f>IF($A$10="",0,$B$10*($D$10-BK$37*BK45)^2)</f>
        <v/>
      </c>
      <c r="BL123">
        <f>IF($A$10="",0,$B$10*($D$10-BL$37*BL45)^2)</f>
        <v/>
      </c>
      <c r="BM123">
        <f>IF($A$10="",0,$B$10*($D$10-BM$37*BM45)^2)</f>
        <v/>
      </c>
      <c r="BN123">
        <f>IF($A$10="",0,$B$10*($D$10-BN$37*BN45)^2)</f>
        <v/>
      </c>
      <c r="BO123">
        <f>IF($A$10="",0,$B$10*($D$10-BO$37*BO45)^2)</f>
        <v/>
      </c>
      <c r="BP123">
        <f>IF($A$10="",0,$B$10*($D$10-BP$37*BP45)^2)</f>
        <v/>
      </c>
      <c r="BQ123">
        <f>IF($A$10="",0,$B$10*($D$10-BQ$37*BQ45)^2)</f>
        <v/>
      </c>
      <c r="BR123">
        <f>IF($A$10="",0,$B$10*($D$10-BR$37*BR45)^2)</f>
        <v/>
      </c>
      <c r="BS123">
        <f>IF($A$10="",0,$B$10*($D$10-BS$37*BS45)^2)</f>
        <v/>
      </c>
      <c r="BT123">
        <f>IF($A$10="",0,$B$10*($D$10-BT$37*BT45)^2)</f>
        <v/>
      </c>
      <c r="BU123">
        <f>IF($A$10="",0,$B$10*($D$10-BU$37*BU45)^2)</f>
        <v/>
      </c>
      <c r="BV123">
        <f>IF($A$10="",0,$B$10*($D$10-BV$37*BV45)^2)</f>
        <v/>
      </c>
      <c r="BW123">
        <f>IF($A$10="",0,$B$10*($D$10-BW$37*BW45)^2)</f>
        <v/>
      </c>
      <c r="BX123">
        <f>IF($A$10="",0,$B$10*($D$10-BX$37*BX45)^2)</f>
        <v/>
      </c>
      <c r="BY123">
        <f>IF($A$10="",0,$B$10*($D$10-BY$37*BY45)^2)</f>
        <v/>
      </c>
      <c r="BZ123">
        <f>IF($A$10="",0,$B$10*($D$10-BZ$37*BZ45)^2)</f>
        <v/>
      </c>
      <c r="CA123">
        <f>IF($A$10="",0,$B$10*($D$10-CA$37*CA45)^2)</f>
        <v/>
      </c>
      <c r="CB123">
        <f>IF($A$10="",0,$B$10*($D$10-CB$37*CB45)^2)</f>
        <v/>
      </c>
      <c r="CC123">
        <f>IF($A$10="",0,$B$10*($D$10-CC$37*CC45)^2)</f>
        <v/>
      </c>
      <c r="CD123">
        <f>IF($A$10="",0,$B$10*($D$10-CD$37*CD45)^2)</f>
        <v/>
      </c>
      <c r="CE123">
        <f>IF($A$10="",0,$B$10*($D$10-CE$37*CE45)^2)</f>
        <v/>
      </c>
      <c r="CF123">
        <f>IF($A$10="",0,$B$10*($D$10-CF$37*CF45)^2)</f>
        <v/>
      </c>
      <c r="CG123">
        <f>IF($A$10="",0,$B$10*($D$10-CG$37*CG45)^2)</f>
        <v/>
      </c>
      <c r="CH123">
        <f>IF($A$10="",0,$B$10*($D$10-CH$37*CH45)^2)</f>
        <v/>
      </c>
      <c r="CI123">
        <f>IF($A$10="",0,$B$10*($D$10-CI$37*CI45)^2)</f>
        <v/>
      </c>
      <c r="CJ123">
        <f>IF($A$10="",0,$B$10*($D$10-CJ$37*CJ45)^2)</f>
        <v/>
      </c>
      <c r="CK123">
        <f>IF($A$10="",0,$B$10*($D$10-CK$37*CK45)^2)</f>
        <v/>
      </c>
      <c r="CL123">
        <f>IF($A$10="",0,$B$10*($D$10-CL$37*CL45)^2)</f>
        <v/>
      </c>
      <c r="CM123">
        <f>IF($A$10="",0,$B$10*($D$10-CM$37*CM45)^2)</f>
        <v/>
      </c>
      <c r="CN123">
        <f>IF($A$10="",0,$B$10*($D$10-CN$37*CN45)^2)</f>
        <v/>
      </c>
      <c r="CO123">
        <f>IF($A$10="",0,$B$10*($D$10-CO$37*CO45)^2)</f>
        <v/>
      </c>
      <c r="CP123">
        <f>IF($A$10="",0,$B$10*($D$10-CP$37*CP45)^2)</f>
        <v/>
      </c>
      <c r="CQ123">
        <f>IF($A$10="",0,$B$10*($D$10-CQ$37*CQ45)^2)</f>
        <v/>
      </c>
      <c r="CR123">
        <f>IF($A$10="",0,$B$10*($D$10-CR$37*CR45)^2)</f>
        <v/>
      </c>
      <c r="CS123">
        <f>IF($A$10="",0,$B$10*($D$10-CS$37*CS45)^2)</f>
        <v/>
      </c>
      <c r="CT123">
        <f>IF($A$10="",0,$B$10*($D$10-CT$37*CT45)^2)</f>
        <v/>
      </c>
      <c r="CU123">
        <f>IF($A$10="",0,$B$10*($D$10-CU$37*CU45)^2)</f>
        <v/>
      </c>
      <c r="CV123">
        <f>IF($A$10="",0,$B$10*($D$10-CV$37*CV45)^2)</f>
        <v/>
      </c>
      <c r="CW123">
        <f>IF($A$10="",0,$B$10*($D$10-CW$37*CW45)^2)</f>
        <v/>
      </c>
      <c r="CX123">
        <f>IF($A$10="",0,$B$10*($D$10-CX$37*CX45)^2)</f>
        <v/>
      </c>
      <c r="CY123">
        <f>IF($A$10="",0,$B$10*($D$10-CY$37*CY45)^2)</f>
        <v/>
      </c>
      <c r="CZ123">
        <f>IF($A$10="",0,$B$10*($D$10-CZ$37*CZ45)^2)</f>
        <v/>
      </c>
      <c r="DA123">
        <f>IF($A$10="",0,$B$10*($D$10-DA$37*DA45)^2)</f>
        <v/>
      </c>
      <c r="DB123">
        <f>IF($A$10="",0,$B$10*($D$10-DB$37*DB45)^2)</f>
        <v/>
      </c>
      <c r="DC123">
        <f>IF($A$10="",0,$B$10*($D$10-DC$37*DC45)^2)</f>
        <v/>
      </c>
      <c r="DD123">
        <f>IF($A$10="",0,$B$10*($D$10-DD$37*DD45)^2)</f>
        <v/>
      </c>
      <c r="DE123">
        <f>IF($A$10="",0,$B$10*($D$10-DE$37*DE45)^2)</f>
        <v/>
      </c>
      <c r="DF123">
        <f>IF($A$10="",0,$B$10*($D$10-DF$37*DF45)^2)</f>
        <v/>
      </c>
      <c r="DG123">
        <f>IF($A$10="",0,$B$10*($D$10-DG$37*DG45)^2)</f>
        <v/>
      </c>
      <c r="DH123">
        <f>IF($A$10="",0,$B$10*($D$10-DH$37*DH45)^2)</f>
        <v/>
      </c>
      <c r="DI123">
        <f>IF($A$10="",0,$B$10*($D$10-DI$37*DI45)^2)</f>
        <v/>
      </c>
      <c r="DJ123">
        <f>IF($A$10="",0,$B$10*($D$10-DJ$37*DJ45)^2)</f>
        <v/>
      </c>
      <c r="DK123">
        <f>IF($A$10="",0,$B$10*($D$10-DK$37*DK45)^2)</f>
        <v/>
      </c>
    </row>
    <row r="124">
      <c r="T124">
        <f>IF($A$11="",0,$B$11*($D$11-T$37*T46)^2)</f>
        <v/>
      </c>
      <c r="U124">
        <f>IF($A$11="",0,$B$11*($D$11-U$37*U46)^2)</f>
        <v/>
      </c>
      <c r="V124">
        <f>IF($A$11="",0,$B$11*($D$11-V$37*V46)^2)</f>
        <v/>
      </c>
      <c r="W124">
        <f>IF($A$11="",0,$B$11*($D$11-W$37*W46)^2)</f>
        <v/>
      </c>
      <c r="X124">
        <f>IF($A$11="",0,$B$11*($D$11-X$37*X46)^2)</f>
        <v/>
      </c>
      <c r="Y124">
        <f>IF($A$11="",0,$B$11*($D$11-Y$37*Y46)^2)</f>
        <v/>
      </c>
      <c r="Z124">
        <f>IF($A$11="",0,$B$11*($D$11-Z$37*Z46)^2)</f>
        <v/>
      </c>
      <c r="AA124">
        <f>IF($A$11="",0,$B$11*($D$11-AA$37*AA46)^2)</f>
        <v/>
      </c>
      <c r="AB124">
        <f>IF($A$11="",0,$B$11*($D$11-AB$37*AB46)^2)</f>
        <v/>
      </c>
      <c r="AC124">
        <f>IF($A$11="",0,$B$11*($D$11-AC$37*AC46)^2)</f>
        <v/>
      </c>
      <c r="AD124">
        <f>IF($A$11="",0,$B$11*($D$11-AD$37*AD46)^2)</f>
        <v/>
      </c>
      <c r="AE124">
        <f>IF($A$11="",0,$B$11*($D$11-AE$37*AE46)^2)</f>
        <v/>
      </c>
      <c r="AF124">
        <f>IF($A$11="",0,$B$11*($D$11-AF$37*AF46)^2)</f>
        <v/>
      </c>
      <c r="AG124">
        <f>IF($A$11="",0,$B$11*($D$11-AG$37*AG46)^2)</f>
        <v/>
      </c>
      <c r="AH124">
        <f>IF($A$11="",0,$B$11*($D$11-AH$37*AH46)^2)</f>
        <v/>
      </c>
      <c r="AI124">
        <f>IF($A$11="",0,$B$11*($D$11-AI$37*AI46)^2)</f>
        <v/>
      </c>
      <c r="AJ124">
        <f>IF($A$11="",0,$B$11*($D$11-AJ$37*AJ46)^2)</f>
        <v/>
      </c>
      <c r="AK124">
        <f>IF($A$11="",0,$B$11*($D$11-AK$37*AK46)^2)</f>
        <v/>
      </c>
      <c r="AL124">
        <f>IF($A$11="",0,$B$11*($D$11-AL$37*AL46)^2)</f>
        <v/>
      </c>
      <c r="AM124">
        <f>IF($A$11="",0,$B$11*($D$11-AM$37*AM46)^2)</f>
        <v/>
      </c>
      <c r="AN124">
        <f>IF($A$11="",0,$B$11*($D$11-AN$37*AN46)^2)</f>
        <v/>
      </c>
      <c r="AO124">
        <f>IF($A$11="",0,$B$11*($D$11-AO$37*AO46)^2)</f>
        <v/>
      </c>
      <c r="AP124">
        <f>IF($A$11="",0,$B$11*($D$11-AP$37*AP46)^2)</f>
        <v/>
      </c>
      <c r="AQ124">
        <f>IF($A$11="",0,$B$11*($D$11-AQ$37*AQ46)^2)</f>
        <v/>
      </c>
      <c r="AR124">
        <f>IF($A$11="",0,$B$11*($D$11-AR$37*AR46)^2)</f>
        <v/>
      </c>
      <c r="AS124">
        <f>IF($A$11="",0,$B$11*($D$11-AS$37*AS46)^2)</f>
        <v/>
      </c>
      <c r="AT124">
        <f>IF($A$11="",0,$B$11*($D$11-AT$37*AT46)^2)</f>
        <v/>
      </c>
      <c r="AU124">
        <f>IF($A$11="",0,$B$11*($D$11-AU$37*AU46)^2)</f>
        <v/>
      </c>
      <c r="AV124">
        <f>IF($A$11="",0,$B$11*($D$11-AV$37*AV46)^2)</f>
        <v/>
      </c>
      <c r="AW124">
        <f>IF($A$11="",0,$B$11*($D$11-AW$37*AW46)^2)</f>
        <v/>
      </c>
      <c r="AX124">
        <f>IF($A$11="",0,$B$11*($D$11-AX$37*AX46)^2)</f>
        <v/>
      </c>
      <c r="AY124">
        <f>IF($A$11="",0,$B$11*($D$11-AY$37*AY46)^2)</f>
        <v/>
      </c>
      <c r="AZ124">
        <f>IF($A$11="",0,$B$11*($D$11-AZ$37*AZ46)^2)</f>
        <v/>
      </c>
      <c r="BA124">
        <f>IF($A$11="",0,$B$11*($D$11-BA$37*BA46)^2)</f>
        <v/>
      </c>
      <c r="BB124">
        <f>IF($A$11="",0,$B$11*($D$11-BB$37*BB46)^2)</f>
        <v/>
      </c>
      <c r="BC124">
        <f>IF($A$11="",0,$B$11*($D$11-BC$37*BC46)^2)</f>
        <v/>
      </c>
      <c r="BD124">
        <f>IF($A$11="",0,$B$11*($D$11-BD$37*BD46)^2)</f>
        <v/>
      </c>
      <c r="BE124">
        <f>IF($A$11="",0,$B$11*($D$11-BE$37*BE46)^2)</f>
        <v/>
      </c>
      <c r="BF124">
        <f>IF($A$11="",0,$B$11*($D$11-BF$37*BF46)^2)</f>
        <v/>
      </c>
      <c r="BG124">
        <f>IF($A$11="",0,$B$11*($D$11-BG$37*BG46)^2)</f>
        <v/>
      </c>
      <c r="BH124">
        <f>IF($A$11="",0,$B$11*($D$11-BH$37*BH46)^2)</f>
        <v/>
      </c>
      <c r="BI124">
        <f>IF($A$11="",0,$B$11*($D$11-BI$37*BI46)^2)</f>
        <v/>
      </c>
      <c r="BJ124">
        <f>IF($A$11="",0,$B$11*($D$11-BJ$37*BJ46)^2)</f>
        <v/>
      </c>
      <c r="BK124">
        <f>IF($A$11="",0,$B$11*($D$11-BK$37*BK46)^2)</f>
        <v/>
      </c>
      <c r="BL124">
        <f>IF($A$11="",0,$B$11*($D$11-BL$37*BL46)^2)</f>
        <v/>
      </c>
      <c r="BM124">
        <f>IF($A$11="",0,$B$11*($D$11-BM$37*BM46)^2)</f>
        <v/>
      </c>
      <c r="BN124">
        <f>IF($A$11="",0,$B$11*($D$11-BN$37*BN46)^2)</f>
        <v/>
      </c>
      <c r="BO124">
        <f>IF($A$11="",0,$B$11*($D$11-BO$37*BO46)^2)</f>
        <v/>
      </c>
      <c r="BP124">
        <f>IF($A$11="",0,$B$11*($D$11-BP$37*BP46)^2)</f>
        <v/>
      </c>
      <c r="BQ124">
        <f>IF($A$11="",0,$B$11*($D$11-BQ$37*BQ46)^2)</f>
        <v/>
      </c>
      <c r="BR124">
        <f>IF($A$11="",0,$B$11*($D$11-BR$37*BR46)^2)</f>
        <v/>
      </c>
      <c r="BS124">
        <f>IF($A$11="",0,$B$11*($D$11-BS$37*BS46)^2)</f>
        <v/>
      </c>
      <c r="BT124">
        <f>IF($A$11="",0,$B$11*($D$11-BT$37*BT46)^2)</f>
        <v/>
      </c>
      <c r="BU124">
        <f>IF($A$11="",0,$B$11*($D$11-BU$37*BU46)^2)</f>
        <v/>
      </c>
      <c r="BV124">
        <f>IF($A$11="",0,$B$11*($D$11-BV$37*BV46)^2)</f>
        <v/>
      </c>
      <c r="BW124">
        <f>IF($A$11="",0,$B$11*($D$11-BW$37*BW46)^2)</f>
        <v/>
      </c>
      <c r="BX124">
        <f>IF($A$11="",0,$B$11*($D$11-BX$37*BX46)^2)</f>
        <v/>
      </c>
      <c r="BY124">
        <f>IF($A$11="",0,$B$11*($D$11-BY$37*BY46)^2)</f>
        <v/>
      </c>
      <c r="BZ124">
        <f>IF($A$11="",0,$B$11*($D$11-BZ$37*BZ46)^2)</f>
        <v/>
      </c>
      <c r="CA124">
        <f>IF($A$11="",0,$B$11*($D$11-CA$37*CA46)^2)</f>
        <v/>
      </c>
      <c r="CB124">
        <f>IF($A$11="",0,$B$11*($D$11-CB$37*CB46)^2)</f>
        <v/>
      </c>
      <c r="CC124">
        <f>IF($A$11="",0,$B$11*($D$11-CC$37*CC46)^2)</f>
        <v/>
      </c>
      <c r="CD124">
        <f>IF($A$11="",0,$B$11*($D$11-CD$37*CD46)^2)</f>
        <v/>
      </c>
      <c r="CE124">
        <f>IF($A$11="",0,$B$11*($D$11-CE$37*CE46)^2)</f>
        <v/>
      </c>
      <c r="CF124">
        <f>IF($A$11="",0,$B$11*($D$11-CF$37*CF46)^2)</f>
        <v/>
      </c>
      <c r="CG124">
        <f>IF($A$11="",0,$B$11*($D$11-CG$37*CG46)^2)</f>
        <v/>
      </c>
      <c r="CH124">
        <f>IF($A$11="",0,$B$11*($D$11-CH$37*CH46)^2)</f>
        <v/>
      </c>
      <c r="CI124">
        <f>IF($A$11="",0,$B$11*($D$11-CI$37*CI46)^2)</f>
        <v/>
      </c>
      <c r="CJ124">
        <f>IF($A$11="",0,$B$11*($D$11-CJ$37*CJ46)^2)</f>
        <v/>
      </c>
      <c r="CK124">
        <f>IF($A$11="",0,$B$11*($D$11-CK$37*CK46)^2)</f>
        <v/>
      </c>
      <c r="CL124">
        <f>IF($A$11="",0,$B$11*($D$11-CL$37*CL46)^2)</f>
        <v/>
      </c>
      <c r="CM124">
        <f>IF($A$11="",0,$B$11*($D$11-CM$37*CM46)^2)</f>
        <v/>
      </c>
      <c r="CN124">
        <f>IF($A$11="",0,$B$11*($D$11-CN$37*CN46)^2)</f>
        <v/>
      </c>
      <c r="CO124">
        <f>IF($A$11="",0,$B$11*($D$11-CO$37*CO46)^2)</f>
        <v/>
      </c>
      <c r="CP124">
        <f>IF($A$11="",0,$B$11*($D$11-CP$37*CP46)^2)</f>
        <v/>
      </c>
      <c r="CQ124">
        <f>IF($A$11="",0,$B$11*($D$11-CQ$37*CQ46)^2)</f>
        <v/>
      </c>
      <c r="CR124">
        <f>IF($A$11="",0,$B$11*($D$11-CR$37*CR46)^2)</f>
        <v/>
      </c>
      <c r="CS124">
        <f>IF($A$11="",0,$B$11*($D$11-CS$37*CS46)^2)</f>
        <v/>
      </c>
      <c r="CT124">
        <f>IF($A$11="",0,$B$11*($D$11-CT$37*CT46)^2)</f>
        <v/>
      </c>
      <c r="CU124">
        <f>IF($A$11="",0,$B$11*($D$11-CU$37*CU46)^2)</f>
        <v/>
      </c>
      <c r="CV124">
        <f>IF($A$11="",0,$B$11*($D$11-CV$37*CV46)^2)</f>
        <v/>
      </c>
      <c r="CW124">
        <f>IF($A$11="",0,$B$11*($D$11-CW$37*CW46)^2)</f>
        <v/>
      </c>
      <c r="CX124">
        <f>IF($A$11="",0,$B$11*($D$11-CX$37*CX46)^2)</f>
        <v/>
      </c>
      <c r="CY124">
        <f>IF($A$11="",0,$B$11*($D$11-CY$37*CY46)^2)</f>
        <v/>
      </c>
      <c r="CZ124">
        <f>IF($A$11="",0,$B$11*($D$11-CZ$37*CZ46)^2)</f>
        <v/>
      </c>
      <c r="DA124">
        <f>IF($A$11="",0,$B$11*($D$11-DA$37*DA46)^2)</f>
        <v/>
      </c>
      <c r="DB124">
        <f>IF($A$11="",0,$B$11*($D$11-DB$37*DB46)^2)</f>
        <v/>
      </c>
      <c r="DC124">
        <f>IF($A$11="",0,$B$11*($D$11-DC$37*DC46)^2)</f>
        <v/>
      </c>
      <c r="DD124">
        <f>IF($A$11="",0,$B$11*($D$11-DD$37*DD46)^2)</f>
        <v/>
      </c>
      <c r="DE124">
        <f>IF($A$11="",0,$B$11*($D$11-DE$37*DE46)^2)</f>
        <v/>
      </c>
      <c r="DF124">
        <f>IF($A$11="",0,$B$11*($D$11-DF$37*DF46)^2)</f>
        <v/>
      </c>
      <c r="DG124">
        <f>IF($A$11="",0,$B$11*($D$11-DG$37*DG46)^2)</f>
        <v/>
      </c>
      <c r="DH124">
        <f>IF($A$11="",0,$B$11*($D$11-DH$37*DH46)^2)</f>
        <v/>
      </c>
      <c r="DI124">
        <f>IF($A$11="",0,$B$11*($D$11-DI$37*DI46)^2)</f>
        <v/>
      </c>
      <c r="DJ124">
        <f>IF($A$11="",0,$B$11*($D$11-DJ$37*DJ46)^2)</f>
        <v/>
      </c>
      <c r="DK124">
        <f>IF($A$11="",0,$B$11*($D$11-DK$37*DK46)^2)</f>
        <v/>
      </c>
    </row>
    <row r="125">
      <c r="T125">
        <f>IF($A$12="",0,$B$12*($D$12-T$37*T47)^2)</f>
        <v/>
      </c>
      <c r="U125">
        <f>IF($A$12="",0,$B$12*($D$12-U$37*U47)^2)</f>
        <v/>
      </c>
      <c r="V125">
        <f>IF($A$12="",0,$B$12*($D$12-V$37*V47)^2)</f>
        <v/>
      </c>
      <c r="W125">
        <f>IF($A$12="",0,$B$12*($D$12-W$37*W47)^2)</f>
        <v/>
      </c>
      <c r="X125">
        <f>IF($A$12="",0,$B$12*($D$12-X$37*X47)^2)</f>
        <v/>
      </c>
      <c r="Y125">
        <f>IF($A$12="",0,$B$12*($D$12-Y$37*Y47)^2)</f>
        <v/>
      </c>
      <c r="Z125">
        <f>IF($A$12="",0,$B$12*($D$12-Z$37*Z47)^2)</f>
        <v/>
      </c>
      <c r="AA125">
        <f>IF($A$12="",0,$B$12*($D$12-AA$37*AA47)^2)</f>
        <v/>
      </c>
      <c r="AB125">
        <f>IF($A$12="",0,$B$12*($D$12-AB$37*AB47)^2)</f>
        <v/>
      </c>
      <c r="AC125">
        <f>IF($A$12="",0,$B$12*($D$12-AC$37*AC47)^2)</f>
        <v/>
      </c>
      <c r="AD125">
        <f>IF($A$12="",0,$B$12*($D$12-AD$37*AD47)^2)</f>
        <v/>
      </c>
      <c r="AE125">
        <f>IF($A$12="",0,$B$12*($D$12-AE$37*AE47)^2)</f>
        <v/>
      </c>
      <c r="AF125">
        <f>IF($A$12="",0,$B$12*($D$12-AF$37*AF47)^2)</f>
        <v/>
      </c>
      <c r="AG125">
        <f>IF($A$12="",0,$B$12*($D$12-AG$37*AG47)^2)</f>
        <v/>
      </c>
      <c r="AH125">
        <f>IF($A$12="",0,$B$12*($D$12-AH$37*AH47)^2)</f>
        <v/>
      </c>
      <c r="AI125">
        <f>IF($A$12="",0,$B$12*($D$12-AI$37*AI47)^2)</f>
        <v/>
      </c>
      <c r="AJ125">
        <f>IF($A$12="",0,$B$12*($D$12-AJ$37*AJ47)^2)</f>
        <v/>
      </c>
      <c r="AK125">
        <f>IF($A$12="",0,$B$12*($D$12-AK$37*AK47)^2)</f>
        <v/>
      </c>
      <c r="AL125">
        <f>IF($A$12="",0,$B$12*($D$12-AL$37*AL47)^2)</f>
        <v/>
      </c>
      <c r="AM125">
        <f>IF($A$12="",0,$B$12*($D$12-AM$37*AM47)^2)</f>
        <v/>
      </c>
      <c r="AN125">
        <f>IF($A$12="",0,$B$12*($D$12-AN$37*AN47)^2)</f>
        <v/>
      </c>
      <c r="AO125">
        <f>IF($A$12="",0,$B$12*($D$12-AO$37*AO47)^2)</f>
        <v/>
      </c>
      <c r="AP125">
        <f>IF($A$12="",0,$B$12*($D$12-AP$37*AP47)^2)</f>
        <v/>
      </c>
      <c r="AQ125">
        <f>IF($A$12="",0,$B$12*($D$12-AQ$37*AQ47)^2)</f>
        <v/>
      </c>
      <c r="AR125">
        <f>IF($A$12="",0,$B$12*($D$12-AR$37*AR47)^2)</f>
        <v/>
      </c>
      <c r="AS125">
        <f>IF($A$12="",0,$B$12*($D$12-AS$37*AS47)^2)</f>
        <v/>
      </c>
      <c r="AT125">
        <f>IF($A$12="",0,$B$12*($D$12-AT$37*AT47)^2)</f>
        <v/>
      </c>
      <c r="AU125">
        <f>IF($A$12="",0,$B$12*($D$12-AU$37*AU47)^2)</f>
        <v/>
      </c>
      <c r="AV125">
        <f>IF($A$12="",0,$B$12*($D$12-AV$37*AV47)^2)</f>
        <v/>
      </c>
      <c r="AW125">
        <f>IF($A$12="",0,$B$12*($D$12-AW$37*AW47)^2)</f>
        <v/>
      </c>
      <c r="AX125">
        <f>IF($A$12="",0,$B$12*($D$12-AX$37*AX47)^2)</f>
        <v/>
      </c>
      <c r="AY125">
        <f>IF($A$12="",0,$B$12*($D$12-AY$37*AY47)^2)</f>
        <v/>
      </c>
      <c r="AZ125">
        <f>IF($A$12="",0,$B$12*($D$12-AZ$37*AZ47)^2)</f>
        <v/>
      </c>
      <c r="BA125">
        <f>IF($A$12="",0,$B$12*($D$12-BA$37*BA47)^2)</f>
        <v/>
      </c>
      <c r="BB125">
        <f>IF($A$12="",0,$B$12*($D$12-BB$37*BB47)^2)</f>
        <v/>
      </c>
      <c r="BC125">
        <f>IF($A$12="",0,$B$12*($D$12-BC$37*BC47)^2)</f>
        <v/>
      </c>
      <c r="BD125">
        <f>IF($A$12="",0,$B$12*($D$12-BD$37*BD47)^2)</f>
        <v/>
      </c>
      <c r="BE125">
        <f>IF($A$12="",0,$B$12*($D$12-BE$37*BE47)^2)</f>
        <v/>
      </c>
      <c r="BF125">
        <f>IF($A$12="",0,$B$12*($D$12-BF$37*BF47)^2)</f>
        <v/>
      </c>
      <c r="BG125">
        <f>IF($A$12="",0,$B$12*($D$12-BG$37*BG47)^2)</f>
        <v/>
      </c>
      <c r="BH125">
        <f>IF($A$12="",0,$B$12*($D$12-BH$37*BH47)^2)</f>
        <v/>
      </c>
      <c r="BI125">
        <f>IF($A$12="",0,$B$12*($D$12-BI$37*BI47)^2)</f>
        <v/>
      </c>
      <c r="BJ125">
        <f>IF($A$12="",0,$B$12*($D$12-BJ$37*BJ47)^2)</f>
        <v/>
      </c>
      <c r="BK125">
        <f>IF($A$12="",0,$B$12*($D$12-BK$37*BK47)^2)</f>
        <v/>
      </c>
      <c r="BL125">
        <f>IF($A$12="",0,$B$12*($D$12-BL$37*BL47)^2)</f>
        <v/>
      </c>
      <c r="BM125">
        <f>IF($A$12="",0,$B$12*($D$12-BM$37*BM47)^2)</f>
        <v/>
      </c>
      <c r="BN125">
        <f>IF($A$12="",0,$B$12*($D$12-BN$37*BN47)^2)</f>
        <v/>
      </c>
      <c r="BO125">
        <f>IF($A$12="",0,$B$12*($D$12-BO$37*BO47)^2)</f>
        <v/>
      </c>
      <c r="BP125">
        <f>IF($A$12="",0,$B$12*($D$12-BP$37*BP47)^2)</f>
        <v/>
      </c>
      <c r="BQ125">
        <f>IF($A$12="",0,$B$12*($D$12-BQ$37*BQ47)^2)</f>
        <v/>
      </c>
      <c r="BR125">
        <f>IF($A$12="",0,$B$12*($D$12-BR$37*BR47)^2)</f>
        <v/>
      </c>
      <c r="BS125">
        <f>IF($A$12="",0,$B$12*($D$12-BS$37*BS47)^2)</f>
        <v/>
      </c>
      <c r="BT125">
        <f>IF($A$12="",0,$B$12*($D$12-BT$37*BT47)^2)</f>
        <v/>
      </c>
      <c r="BU125">
        <f>IF($A$12="",0,$B$12*($D$12-BU$37*BU47)^2)</f>
        <v/>
      </c>
      <c r="BV125">
        <f>IF($A$12="",0,$B$12*($D$12-BV$37*BV47)^2)</f>
        <v/>
      </c>
      <c r="BW125">
        <f>IF($A$12="",0,$B$12*($D$12-BW$37*BW47)^2)</f>
        <v/>
      </c>
      <c r="BX125">
        <f>IF($A$12="",0,$B$12*($D$12-BX$37*BX47)^2)</f>
        <v/>
      </c>
      <c r="BY125">
        <f>IF($A$12="",0,$B$12*($D$12-BY$37*BY47)^2)</f>
        <v/>
      </c>
      <c r="BZ125">
        <f>IF($A$12="",0,$B$12*($D$12-BZ$37*BZ47)^2)</f>
        <v/>
      </c>
      <c r="CA125">
        <f>IF($A$12="",0,$B$12*($D$12-CA$37*CA47)^2)</f>
        <v/>
      </c>
      <c r="CB125">
        <f>IF($A$12="",0,$B$12*($D$12-CB$37*CB47)^2)</f>
        <v/>
      </c>
      <c r="CC125">
        <f>IF($A$12="",0,$B$12*($D$12-CC$37*CC47)^2)</f>
        <v/>
      </c>
      <c r="CD125">
        <f>IF($A$12="",0,$B$12*($D$12-CD$37*CD47)^2)</f>
        <v/>
      </c>
      <c r="CE125">
        <f>IF($A$12="",0,$B$12*($D$12-CE$37*CE47)^2)</f>
        <v/>
      </c>
      <c r="CF125">
        <f>IF($A$12="",0,$B$12*($D$12-CF$37*CF47)^2)</f>
        <v/>
      </c>
      <c r="CG125">
        <f>IF($A$12="",0,$B$12*($D$12-CG$37*CG47)^2)</f>
        <v/>
      </c>
      <c r="CH125">
        <f>IF($A$12="",0,$B$12*($D$12-CH$37*CH47)^2)</f>
        <v/>
      </c>
      <c r="CI125">
        <f>IF($A$12="",0,$B$12*($D$12-CI$37*CI47)^2)</f>
        <v/>
      </c>
      <c r="CJ125">
        <f>IF($A$12="",0,$B$12*($D$12-CJ$37*CJ47)^2)</f>
        <v/>
      </c>
      <c r="CK125">
        <f>IF($A$12="",0,$B$12*($D$12-CK$37*CK47)^2)</f>
        <v/>
      </c>
      <c r="CL125">
        <f>IF($A$12="",0,$B$12*($D$12-CL$37*CL47)^2)</f>
        <v/>
      </c>
      <c r="CM125">
        <f>IF($A$12="",0,$B$12*($D$12-CM$37*CM47)^2)</f>
        <v/>
      </c>
      <c r="CN125">
        <f>IF($A$12="",0,$B$12*($D$12-CN$37*CN47)^2)</f>
        <v/>
      </c>
      <c r="CO125">
        <f>IF($A$12="",0,$B$12*($D$12-CO$37*CO47)^2)</f>
        <v/>
      </c>
      <c r="CP125">
        <f>IF($A$12="",0,$B$12*($D$12-CP$37*CP47)^2)</f>
        <v/>
      </c>
      <c r="CQ125">
        <f>IF($A$12="",0,$B$12*($D$12-CQ$37*CQ47)^2)</f>
        <v/>
      </c>
      <c r="CR125">
        <f>IF($A$12="",0,$B$12*($D$12-CR$37*CR47)^2)</f>
        <v/>
      </c>
      <c r="CS125">
        <f>IF($A$12="",0,$B$12*($D$12-CS$37*CS47)^2)</f>
        <v/>
      </c>
      <c r="CT125">
        <f>IF($A$12="",0,$B$12*($D$12-CT$37*CT47)^2)</f>
        <v/>
      </c>
      <c r="CU125">
        <f>IF($A$12="",0,$B$12*($D$12-CU$37*CU47)^2)</f>
        <v/>
      </c>
      <c r="CV125">
        <f>IF($A$12="",0,$B$12*($D$12-CV$37*CV47)^2)</f>
        <v/>
      </c>
      <c r="CW125">
        <f>IF($A$12="",0,$B$12*($D$12-CW$37*CW47)^2)</f>
        <v/>
      </c>
      <c r="CX125">
        <f>IF($A$12="",0,$B$12*($D$12-CX$37*CX47)^2)</f>
        <v/>
      </c>
      <c r="CY125">
        <f>IF($A$12="",0,$B$12*($D$12-CY$37*CY47)^2)</f>
        <v/>
      </c>
      <c r="CZ125">
        <f>IF($A$12="",0,$B$12*($D$12-CZ$37*CZ47)^2)</f>
        <v/>
      </c>
      <c r="DA125">
        <f>IF($A$12="",0,$B$12*($D$12-DA$37*DA47)^2)</f>
        <v/>
      </c>
      <c r="DB125">
        <f>IF($A$12="",0,$B$12*($D$12-DB$37*DB47)^2)</f>
        <v/>
      </c>
      <c r="DC125">
        <f>IF($A$12="",0,$B$12*($D$12-DC$37*DC47)^2)</f>
        <v/>
      </c>
      <c r="DD125">
        <f>IF($A$12="",0,$B$12*($D$12-DD$37*DD47)^2)</f>
        <v/>
      </c>
      <c r="DE125">
        <f>IF($A$12="",0,$B$12*($D$12-DE$37*DE47)^2)</f>
        <v/>
      </c>
      <c r="DF125">
        <f>IF($A$12="",0,$B$12*($D$12-DF$37*DF47)^2)</f>
        <v/>
      </c>
      <c r="DG125">
        <f>IF($A$12="",0,$B$12*($D$12-DG$37*DG47)^2)</f>
        <v/>
      </c>
      <c r="DH125">
        <f>IF($A$12="",0,$B$12*($D$12-DH$37*DH47)^2)</f>
        <v/>
      </c>
      <c r="DI125">
        <f>IF($A$12="",0,$B$12*($D$12-DI$37*DI47)^2)</f>
        <v/>
      </c>
      <c r="DJ125">
        <f>IF($A$12="",0,$B$12*($D$12-DJ$37*DJ47)^2)</f>
        <v/>
      </c>
      <c r="DK125">
        <f>IF($A$12="",0,$B$12*($D$12-DK$37*DK47)^2)</f>
        <v/>
      </c>
    </row>
    <row r="126">
      <c r="T126">
        <f>IF($A$13="",0,$B$13*($D$13-T$37*T48)^2)</f>
        <v/>
      </c>
      <c r="U126">
        <f>IF($A$13="",0,$B$13*($D$13-U$37*U48)^2)</f>
        <v/>
      </c>
      <c r="V126">
        <f>IF($A$13="",0,$B$13*($D$13-V$37*V48)^2)</f>
        <v/>
      </c>
      <c r="W126">
        <f>IF($A$13="",0,$B$13*($D$13-W$37*W48)^2)</f>
        <v/>
      </c>
      <c r="X126">
        <f>IF($A$13="",0,$B$13*($D$13-X$37*X48)^2)</f>
        <v/>
      </c>
      <c r="Y126">
        <f>IF($A$13="",0,$B$13*($D$13-Y$37*Y48)^2)</f>
        <v/>
      </c>
      <c r="Z126">
        <f>IF($A$13="",0,$B$13*($D$13-Z$37*Z48)^2)</f>
        <v/>
      </c>
      <c r="AA126">
        <f>IF($A$13="",0,$B$13*($D$13-AA$37*AA48)^2)</f>
        <v/>
      </c>
      <c r="AB126">
        <f>IF($A$13="",0,$B$13*($D$13-AB$37*AB48)^2)</f>
        <v/>
      </c>
      <c r="AC126">
        <f>IF($A$13="",0,$B$13*($D$13-AC$37*AC48)^2)</f>
        <v/>
      </c>
      <c r="AD126">
        <f>IF($A$13="",0,$B$13*($D$13-AD$37*AD48)^2)</f>
        <v/>
      </c>
      <c r="AE126">
        <f>IF($A$13="",0,$B$13*($D$13-AE$37*AE48)^2)</f>
        <v/>
      </c>
      <c r="AF126">
        <f>IF($A$13="",0,$B$13*($D$13-AF$37*AF48)^2)</f>
        <v/>
      </c>
      <c r="AG126">
        <f>IF($A$13="",0,$B$13*($D$13-AG$37*AG48)^2)</f>
        <v/>
      </c>
      <c r="AH126">
        <f>IF($A$13="",0,$B$13*($D$13-AH$37*AH48)^2)</f>
        <v/>
      </c>
      <c r="AI126">
        <f>IF($A$13="",0,$B$13*($D$13-AI$37*AI48)^2)</f>
        <v/>
      </c>
      <c r="AJ126">
        <f>IF($A$13="",0,$B$13*($D$13-AJ$37*AJ48)^2)</f>
        <v/>
      </c>
      <c r="AK126">
        <f>IF($A$13="",0,$B$13*($D$13-AK$37*AK48)^2)</f>
        <v/>
      </c>
      <c r="AL126">
        <f>IF($A$13="",0,$B$13*($D$13-AL$37*AL48)^2)</f>
        <v/>
      </c>
      <c r="AM126">
        <f>IF($A$13="",0,$B$13*($D$13-AM$37*AM48)^2)</f>
        <v/>
      </c>
      <c r="AN126">
        <f>IF($A$13="",0,$B$13*($D$13-AN$37*AN48)^2)</f>
        <v/>
      </c>
      <c r="AO126">
        <f>IF($A$13="",0,$B$13*($D$13-AO$37*AO48)^2)</f>
        <v/>
      </c>
      <c r="AP126">
        <f>IF($A$13="",0,$B$13*($D$13-AP$37*AP48)^2)</f>
        <v/>
      </c>
      <c r="AQ126">
        <f>IF($A$13="",0,$B$13*($D$13-AQ$37*AQ48)^2)</f>
        <v/>
      </c>
      <c r="AR126">
        <f>IF($A$13="",0,$B$13*($D$13-AR$37*AR48)^2)</f>
        <v/>
      </c>
      <c r="AS126">
        <f>IF($A$13="",0,$B$13*($D$13-AS$37*AS48)^2)</f>
        <v/>
      </c>
      <c r="AT126">
        <f>IF($A$13="",0,$B$13*($D$13-AT$37*AT48)^2)</f>
        <v/>
      </c>
      <c r="AU126">
        <f>IF($A$13="",0,$B$13*($D$13-AU$37*AU48)^2)</f>
        <v/>
      </c>
      <c r="AV126">
        <f>IF($A$13="",0,$B$13*($D$13-AV$37*AV48)^2)</f>
        <v/>
      </c>
      <c r="AW126">
        <f>IF($A$13="",0,$B$13*($D$13-AW$37*AW48)^2)</f>
        <v/>
      </c>
      <c r="AX126">
        <f>IF($A$13="",0,$B$13*($D$13-AX$37*AX48)^2)</f>
        <v/>
      </c>
      <c r="AY126">
        <f>IF($A$13="",0,$B$13*($D$13-AY$37*AY48)^2)</f>
        <v/>
      </c>
      <c r="AZ126">
        <f>IF($A$13="",0,$B$13*($D$13-AZ$37*AZ48)^2)</f>
        <v/>
      </c>
      <c r="BA126">
        <f>IF($A$13="",0,$B$13*($D$13-BA$37*BA48)^2)</f>
        <v/>
      </c>
      <c r="BB126">
        <f>IF($A$13="",0,$B$13*($D$13-BB$37*BB48)^2)</f>
        <v/>
      </c>
      <c r="BC126">
        <f>IF($A$13="",0,$B$13*($D$13-BC$37*BC48)^2)</f>
        <v/>
      </c>
      <c r="BD126">
        <f>IF($A$13="",0,$B$13*($D$13-BD$37*BD48)^2)</f>
        <v/>
      </c>
      <c r="BE126">
        <f>IF($A$13="",0,$B$13*($D$13-BE$37*BE48)^2)</f>
        <v/>
      </c>
      <c r="BF126">
        <f>IF($A$13="",0,$B$13*($D$13-BF$37*BF48)^2)</f>
        <v/>
      </c>
      <c r="BG126">
        <f>IF($A$13="",0,$B$13*($D$13-BG$37*BG48)^2)</f>
        <v/>
      </c>
      <c r="BH126">
        <f>IF($A$13="",0,$B$13*($D$13-BH$37*BH48)^2)</f>
        <v/>
      </c>
      <c r="BI126">
        <f>IF($A$13="",0,$B$13*($D$13-BI$37*BI48)^2)</f>
        <v/>
      </c>
      <c r="BJ126">
        <f>IF($A$13="",0,$B$13*($D$13-BJ$37*BJ48)^2)</f>
        <v/>
      </c>
      <c r="BK126">
        <f>IF($A$13="",0,$B$13*($D$13-BK$37*BK48)^2)</f>
        <v/>
      </c>
      <c r="BL126">
        <f>IF($A$13="",0,$B$13*($D$13-BL$37*BL48)^2)</f>
        <v/>
      </c>
      <c r="BM126">
        <f>IF($A$13="",0,$B$13*($D$13-BM$37*BM48)^2)</f>
        <v/>
      </c>
      <c r="BN126">
        <f>IF($A$13="",0,$B$13*($D$13-BN$37*BN48)^2)</f>
        <v/>
      </c>
      <c r="BO126">
        <f>IF($A$13="",0,$B$13*($D$13-BO$37*BO48)^2)</f>
        <v/>
      </c>
      <c r="BP126">
        <f>IF($A$13="",0,$B$13*($D$13-BP$37*BP48)^2)</f>
        <v/>
      </c>
      <c r="BQ126">
        <f>IF($A$13="",0,$B$13*($D$13-BQ$37*BQ48)^2)</f>
        <v/>
      </c>
      <c r="BR126">
        <f>IF($A$13="",0,$B$13*($D$13-BR$37*BR48)^2)</f>
        <v/>
      </c>
      <c r="BS126">
        <f>IF($A$13="",0,$B$13*($D$13-BS$37*BS48)^2)</f>
        <v/>
      </c>
      <c r="BT126">
        <f>IF($A$13="",0,$B$13*($D$13-BT$37*BT48)^2)</f>
        <v/>
      </c>
      <c r="BU126">
        <f>IF($A$13="",0,$B$13*($D$13-BU$37*BU48)^2)</f>
        <v/>
      </c>
      <c r="BV126">
        <f>IF($A$13="",0,$B$13*($D$13-BV$37*BV48)^2)</f>
        <v/>
      </c>
      <c r="BW126">
        <f>IF($A$13="",0,$B$13*($D$13-BW$37*BW48)^2)</f>
        <v/>
      </c>
      <c r="BX126">
        <f>IF($A$13="",0,$B$13*($D$13-BX$37*BX48)^2)</f>
        <v/>
      </c>
      <c r="BY126">
        <f>IF($A$13="",0,$B$13*($D$13-BY$37*BY48)^2)</f>
        <v/>
      </c>
      <c r="BZ126">
        <f>IF($A$13="",0,$B$13*($D$13-BZ$37*BZ48)^2)</f>
        <v/>
      </c>
      <c r="CA126">
        <f>IF($A$13="",0,$B$13*($D$13-CA$37*CA48)^2)</f>
        <v/>
      </c>
      <c r="CB126">
        <f>IF($A$13="",0,$B$13*($D$13-CB$37*CB48)^2)</f>
        <v/>
      </c>
      <c r="CC126">
        <f>IF($A$13="",0,$B$13*($D$13-CC$37*CC48)^2)</f>
        <v/>
      </c>
      <c r="CD126">
        <f>IF($A$13="",0,$B$13*($D$13-CD$37*CD48)^2)</f>
        <v/>
      </c>
      <c r="CE126">
        <f>IF($A$13="",0,$B$13*($D$13-CE$37*CE48)^2)</f>
        <v/>
      </c>
      <c r="CF126">
        <f>IF($A$13="",0,$B$13*($D$13-CF$37*CF48)^2)</f>
        <v/>
      </c>
      <c r="CG126">
        <f>IF($A$13="",0,$B$13*($D$13-CG$37*CG48)^2)</f>
        <v/>
      </c>
      <c r="CH126">
        <f>IF($A$13="",0,$B$13*($D$13-CH$37*CH48)^2)</f>
        <v/>
      </c>
      <c r="CI126">
        <f>IF($A$13="",0,$B$13*($D$13-CI$37*CI48)^2)</f>
        <v/>
      </c>
      <c r="CJ126">
        <f>IF($A$13="",0,$B$13*($D$13-CJ$37*CJ48)^2)</f>
        <v/>
      </c>
      <c r="CK126">
        <f>IF($A$13="",0,$B$13*($D$13-CK$37*CK48)^2)</f>
        <v/>
      </c>
      <c r="CL126">
        <f>IF($A$13="",0,$B$13*($D$13-CL$37*CL48)^2)</f>
        <v/>
      </c>
      <c r="CM126">
        <f>IF($A$13="",0,$B$13*($D$13-CM$37*CM48)^2)</f>
        <v/>
      </c>
      <c r="CN126">
        <f>IF($A$13="",0,$B$13*($D$13-CN$37*CN48)^2)</f>
        <v/>
      </c>
      <c r="CO126">
        <f>IF($A$13="",0,$B$13*($D$13-CO$37*CO48)^2)</f>
        <v/>
      </c>
      <c r="CP126">
        <f>IF($A$13="",0,$B$13*($D$13-CP$37*CP48)^2)</f>
        <v/>
      </c>
      <c r="CQ126">
        <f>IF($A$13="",0,$B$13*($D$13-CQ$37*CQ48)^2)</f>
        <v/>
      </c>
      <c r="CR126">
        <f>IF($A$13="",0,$B$13*($D$13-CR$37*CR48)^2)</f>
        <v/>
      </c>
      <c r="CS126">
        <f>IF($A$13="",0,$B$13*($D$13-CS$37*CS48)^2)</f>
        <v/>
      </c>
      <c r="CT126">
        <f>IF($A$13="",0,$B$13*($D$13-CT$37*CT48)^2)</f>
        <v/>
      </c>
      <c r="CU126">
        <f>IF($A$13="",0,$B$13*($D$13-CU$37*CU48)^2)</f>
        <v/>
      </c>
      <c r="CV126">
        <f>IF($A$13="",0,$B$13*($D$13-CV$37*CV48)^2)</f>
        <v/>
      </c>
      <c r="CW126">
        <f>IF($A$13="",0,$B$13*($D$13-CW$37*CW48)^2)</f>
        <v/>
      </c>
      <c r="CX126">
        <f>IF($A$13="",0,$B$13*($D$13-CX$37*CX48)^2)</f>
        <v/>
      </c>
      <c r="CY126">
        <f>IF($A$13="",0,$B$13*($D$13-CY$37*CY48)^2)</f>
        <v/>
      </c>
      <c r="CZ126">
        <f>IF($A$13="",0,$B$13*($D$13-CZ$37*CZ48)^2)</f>
        <v/>
      </c>
      <c r="DA126">
        <f>IF($A$13="",0,$B$13*($D$13-DA$37*DA48)^2)</f>
        <v/>
      </c>
      <c r="DB126">
        <f>IF($A$13="",0,$B$13*($D$13-DB$37*DB48)^2)</f>
        <v/>
      </c>
      <c r="DC126">
        <f>IF($A$13="",0,$B$13*($D$13-DC$37*DC48)^2)</f>
        <v/>
      </c>
      <c r="DD126">
        <f>IF($A$13="",0,$B$13*($D$13-DD$37*DD48)^2)</f>
        <v/>
      </c>
      <c r="DE126">
        <f>IF($A$13="",0,$B$13*($D$13-DE$37*DE48)^2)</f>
        <v/>
      </c>
      <c r="DF126">
        <f>IF($A$13="",0,$B$13*($D$13-DF$37*DF48)^2)</f>
        <v/>
      </c>
      <c r="DG126">
        <f>IF($A$13="",0,$B$13*($D$13-DG$37*DG48)^2)</f>
        <v/>
      </c>
      <c r="DH126">
        <f>IF($A$13="",0,$B$13*($D$13-DH$37*DH48)^2)</f>
        <v/>
      </c>
      <c r="DI126">
        <f>IF($A$13="",0,$B$13*($D$13-DI$37*DI48)^2)</f>
        <v/>
      </c>
      <c r="DJ126">
        <f>IF($A$13="",0,$B$13*($D$13-DJ$37*DJ48)^2)</f>
        <v/>
      </c>
      <c r="DK126">
        <f>IF($A$13="",0,$B$13*($D$13-DK$37*DK48)^2)</f>
        <v/>
      </c>
    </row>
    <row r="127">
      <c r="T127">
        <f>IF($A$14="",0,$B$14*($D$14-T$37*T49)^2)</f>
        <v/>
      </c>
      <c r="U127">
        <f>IF($A$14="",0,$B$14*($D$14-U$37*U49)^2)</f>
        <v/>
      </c>
      <c r="V127">
        <f>IF($A$14="",0,$B$14*($D$14-V$37*V49)^2)</f>
        <v/>
      </c>
      <c r="W127">
        <f>IF($A$14="",0,$B$14*($D$14-W$37*W49)^2)</f>
        <v/>
      </c>
      <c r="X127">
        <f>IF($A$14="",0,$B$14*($D$14-X$37*X49)^2)</f>
        <v/>
      </c>
      <c r="Y127">
        <f>IF($A$14="",0,$B$14*($D$14-Y$37*Y49)^2)</f>
        <v/>
      </c>
      <c r="Z127">
        <f>IF($A$14="",0,$B$14*($D$14-Z$37*Z49)^2)</f>
        <v/>
      </c>
      <c r="AA127">
        <f>IF($A$14="",0,$B$14*($D$14-AA$37*AA49)^2)</f>
        <v/>
      </c>
      <c r="AB127">
        <f>IF($A$14="",0,$B$14*($D$14-AB$37*AB49)^2)</f>
        <v/>
      </c>
      <c r="AC127">
        <f>IF($A$14="",0,$B$14*($D$14-AC$37*AC49)^2)</f>
        <v/>
      </c>
      <c r="AD127">
        <f>IF($A$14="",0,$B$14*($D$14-AD$37*AD49)^2)</f>
        <v/>
      </c>
      <c r="AE127">
        <f>IF($A$14="",0,$B$14*($D$14-AE$37*AE49)^2)</f>
        <v/>
      </c>
      <c r="AF127">
        <f>IF($A$14="",0,$B$14*($D$14-AF$37*AF49)^2)</f>
        <v/>
      </c>
      <c r="AG127">
        <f>IF($A$14="",0,$B$14*($D$14-AG$37*AG49)^2)</f>
        <v/>
      </c>
      <c r="AH127">
        <f>IF($A$14="",0,$B$14*($D$14-AH$37*AH49)^2)</f>
        <v/>
      </c>
      <c r="AI127">
        <f>IF($A$14="",0,$B$14*($D$14-AI$37*AI49)^2)</f>
        <v/>
      </c>
      <c r="AJ127">
        <f>IF($A$14="",0,$B$14*($D$14-AJ$37*AJ49)^2)</f>
        <v/>
      </c>
      <c r="AK127">
        <f>IF($A$14="",0,$B$14*($D$14-AK$37*AK49)^2)</f>
        <v/>
      </c>
      <c r="AL127">
        <f>IF($A$14="",0,$B$14*($D$14-AL$37*AL49)^2)</f>
        <v/>
      </c>
      <c r="AM127">
        <f>IF($A$14="",0,$B$14*($D$14-AM$37*AM49)^2)</f>
        <v/>
      </c>
      <c r="AN127">
        <f>IF($A$14="",0,$B$14*($D$14-AN$37*AN49)^2)</f>
        <v/>
      </c>
      <c r="AO127">
        <f>IF($A$14="",0,$B$14*($D$14-AO$37*AO49)^2)</f>
        <v/>
      </c>
      <c r="AP127">
        <f>IF($A$14="",0,$B$14*($D$14-AP$37*AP49)^2)</f>
        <v/>
      </c>
      <c r="AQ127">
        <f>IF($A$14="",0,$B$14*($D$14-AQ$37*AQ49)^2)</f>
        <v/>
      </c>
      <c r="AR127">
        <f>IF($A$14="",0,$B$14*($D$14-AR$37*AR49)^2)</f>
        <v/>
      </c>
      <c r="AS127">
        <f>IF($A$14="",0,$B$14*($D$14-AS$37*AS49)^2)</f>
        <v/>
      </c>
      <c r="AT127">
        <f>IF($A$14="",0,$B$14*($D$14-AT$37*AT49)^2)</f>
        <v/>
      </c>
      <c r="AU127">
        <f>IF($A$14="",0,$B$14*($D$14-AU$37*AU49)^2)</f>
        <v/>
      </c>
      <c r="AV127">
        <f>IF($A$14="",0,$B$14*($D$14-AV$37*AV49)^2)</f>
        <v/>
      </c>
      <c r="AW127">
        <f>IF($A$14="",0,$B$14*($D$14-AW$37*AW49)^2)</f>
        <v/>
      </c>
      <c r="AX127">
        <f>IF($A$14="",0,$B$14*($D$14-AX$37*AX49)^2)</f>
        <v/>
      </c>
      <c r="AY127">
        <f>IF($A$14="",0,$B$14*($D$14-AY$37*AY49)^2)</f>
        <v/>
      </c>
      <c r="AZ127">
        <f>IF($A$14="",0,$B$14*($D$14-AZ$37*AZ49)^2)</f>
        <v/>
      </c>
      <c r="BA127">
        <f>IF($A$14="",0,$B$14*($D$14-BA$37*BA49)^2)</f>
        <v/>
      </c>
      <c r="BB127">
        <f>IF($A$14="",0,$B$14*($D$14-BB$37*BB49)^2)</f>
        <v/>
      </c>
      <c r="BC127">
        <f>IF($A$14="",0,$B$14*($D$14-BC$37*BC49)^2)</f>
        <v/>
      </c>
      <c r="BD127">
        <f>IF($A$14="",0,$B$14*($D$14-BD$37*BD49)^2)</f>
        <v/>
      </c>
      <c r="BE127">
        <f>IF($A$14="",0,$B$14*($D$14-BE$37*BE49)^2)</f>
        <v/>
      </c>
      <c r="BF127">
        <f>IF($A$14="",0,$B$14*($D$14-BF$37*BF49)^2)</f>
        <v/>
      </c>
      <c r="BG127">
        <f>IF($A$14="",0,$B$14*($D$14-BG$37*BG49)^2)</f>
        <v/>
      </c>
      <c r="BH127">
        <f>IF($A$14="",0,$B$14*($D$14-BH$37*BH49)^2)</f>
        <v/>
      </c>
      <c r="BI127">
        <f>IF($A$14="",0,$B$14*($D$14-BI$37*BI49)^2)</f>
        <v/>
      </c>
      <c r="BJ127">
        <f>IF($A$14="",0,$B$14*($D$14-BJ$37*BJ49)^2)</f>
        <v/>
      </c>
      <c r="BK127">
        <f>IF($A$14="",0,$B$14*($D$14-BK$37*BK49)^2)</f>
        <v/>
      </c>
      <c r="BL127">
        <f>IF($A$14="",0,$B$14*($D$14-BL$37*BL49)^2)</f>
        <v/>
      </c>
      <c r="BM127">
        <f>IF($A$14="",0,$B$14*($D$14-BM$37*BM49)^2)</f>
        <v/>
      </c>
      <c r="BN127">
        <f>IF($A$14="",0,$B$14*($D$14-BN$37*BN49)^2)</f>
        <v/>
      </c>
      <c r="BO127">
        <f>IF($A$14="",0,$B$14*($D$14-BO$37*BO49)^2)</f>
        <v/>
      </c>
      <c r="BP127">
        <f>IF($A$14="",0,$B$14*($D$14-BP$37*BP49)^2)</f>
        <v/>
      </c>
      <c r="BQ127">
        <f>IF($A$14="",0,$B$14*($D$14-BQ$37*BQ49)^2)</f>
        <v/>
      </c>
      <c r="BR127">
        <f>IF($A$14="",0,$B$14*($D$14-BR$37*BR49)^2)</f>
        <v/>
      </c>
      <c r="BS127">
        <f>IF($A$14="",0,$B$14*($D$14-BS$37*BS49)^2)</f>
        <v/>
      </c>
      <c r="BT127">
        <f>IF($A$14="",0,$B$14*($D$14-BT$37*BT49)^2)</f>
        <v/>
      </c>
      <c r="BU127">
        <f>IF($A$14="",0,$B$14*($D$14-BU$37*BU49)^2)</f>
        <v/>
      </c>
      <c r="BV127">
        <f>IF($A$14="",0,$B$14*($D$14-BV$37*BV49)^2)</f>
        <v/>
      </c>
      <c r="BW127">
        <f>IF($A$14="",0,$B$14*($D$14-BW$37*BW49)^2)</f>
        <v/>
      </c>
      <c r="BX127">
        <f>IF($A$14="",0,$B$14*($D$14-BX$37*BX49)^2)</f>
        <v/>
      </c>
      <c r="BY127">
        <f>IF($A$14="",0,$B$14*($D$14-BY$37*BY49)^2)</f>
        <v/>
      </c>
      <c r="BZ127">
        <f>IF($A$14="",0,$B$14*($D$14-BZ$37*BZ49)^2)</f>
        <v/>
      </c>
      <c r="CA127">
        <f>IF($A$14="",0,$B$14*($D$14-CA$37*CA49)^2)</f>
        <v/>
      </c>
      <c r="CB127">
        <f>IF($A$14="",0,$B$14*($D$14-CB$37*CB49)^2)</f>
        <v/>
      </c>
      <c r="CC127">
        <f>IF($A$14="",0,$B$14*($D$14-CC$37*CC49)^2)</f>
        <v/>
      </c>
      <c r="CD127">
        <f>IF($A$14="",0,$B$14*($D$14-CD$37*CD49)^2)</f>
        <v/>
      </c>
      <c r="CE127">
        <f>IF($A$14="",0,$B$14*($D$14-CE$37*CE49)^2)</f>
        <v/>
      </c>
      <c r="CF127">
        <f>IF($A$14="",0,$B$14*($D$14-CF$37*CF49)^2)</f>
        <v/>
      </c>
      <c r="CG127">
        <f>IF($A$14="",0,$B$14*($D$14-CG$37*CG49)^2)</f>
        <v/>
      </c>
      <c r="CH127">
        <f>IF($A$14="",0,$B$14*($D$14-CH$37*CH49)^2)</f>
        <v/>
      </c>
      <c r="CI127">
        <f>IF($A$14="",0,$B$14*($D$14-CI$37*CI49)^2)</f>
        <v/>
      </c>
      <c r="CJ127">
        <f>IF($A$14="",0,$B$14*($D$14-CJ$37*CJ49)^2)</f>
        <v/>
      </c>
      <c r="CK127">
        <f>IF($A$14="",0,$B$14*($D$14-CK$37*CK49)^2)</f>
        <v/>
      </c>
      <c r="CL127">
        <f>IF($A$14="",0,$B$14*($D$14-CL$37*CL49)^2)</f>
        <v/>
      </c>
      <c r="CM127">
        <f>IF($A$14="",0,$B$14*($D$14-CM$37*CM49)^2)</f>
        <v/>
      </c>
      <c r="CN127">
        <f>IF($A$14="",0,$B$14*($D$14-CN$37*CN49)^2)</f>
        <v/>
      </c>
      <c r="CO127">
        <f>IF($A$14="",0,$B$14*($D$14-CO$37*CO49)^2)</f>
        <v/>
      </c>
      <c r="CP127">
        <f>IF($A$14="",0,$B$14*($D$14-CP$37*CP49)^2)</f>
        <v/>
      </c>
      <c r="CQ127">
        <f>IF($A$14="",0,$B$14*($D$14-CQ$37*CQ49)^2)</f>
        <v/>
      </c>
      <c r="CR127">
        <f>IF($A$14="",0,$B$14*($D$14-CR$37*CR49)^2)</f>
        <v/>
      </c>
      <c r="CS127">
        <f>IF($A$14="",0,$B$14*($D$14-CS$37*CS49)^2)</f>
        <v/>
      </c>
      <c r="CT127">
        <f>IF($A$14="",0,$B$14*($D$14-CT$37*CT49)^2)</f>
        <v/>
      </c>
      <c r="CU127">
        <f>IF($A$14="",0,$B$14*($D$14-CU$37*CU49)^2)</f>
        <v/>
      </c>
      <c r="CV127">
        <f>IF($A$14="",0,$B$14*($D$14-CV$37*CV49)^2)</f>
        <v/>
      </c>
      <c r="CW127">
        <f>IF($A$14="",0,$B$14*($D$14-CW$37*CW49)^2)</f>
        <v/>
      </c>
      <c r="CX127">
        <f>IF($A$14="",0,$B$14*($D$14-CX$37*CX49)^2)</f>
        <v/>
      </c>
      <c r="CY127">
        <f>IF($A$14="",0,$B$14*($D$14-CY$37*CY49)^2)</f>
        <v/>
      </c>
      <c r="CZ127">
        <f>IF($A$14="",0,$B$14*($D$14-CZ$37*CZ49)^2)</f>
        <v/>
      </c>
      <c r="DA127">
        <f>IF($A$14="",0,$B$14*($D$14-DA$37*DA49)^2)</f>
        <v/>
      </c>
      <c r="DB127">
        <f>IF($A$14="",0,$B$14*($D$14-DB$37*DB49)^2)</f>
        <v/>
      </c>
      <c r="DC127">
        <f>IF($A$14="",0,$B$14*($D$14-DC$37*DC49)^2)</f>
        <v/>
      </c>
      <c r="DD127">
        <f>IF($A$14="",0,$B$14*($D$14-DD$37*DD49)^2)</f>
        <v/>
      </c>
      <c r="DE127">
        <f>IF($A$14="",0,$B$14*($D$14-DE$37*DE49)^2)</f>
        <v/>
      </c>
      <c r="DF127">
        <f>IF($A$14="",0,$B$14*($D$14-DF$37*DF49)^2)</f>
        <v/>
      </c>
      <c r="DG127">
        <f>IF($A$14="",0,$B$14*($D$14-DG$37*DG49)^2)</f>
        <v/>
      </c>
      <c r="DH127">
        <f>IF($A$14="",0,$B$14*($D$14-DH$37*DH49)^2)</f>
        <v/>
      </c>
      <c r="DI127">
        <f>IF($A$14="",0,$B$14*($D$14-DI$37*DI49)^2)</f>
        <v/>
      </c>
      <c r="DJ127">
        <f>IF($A$14="",0,$B$14*($D$14-DJ$37*DJ49)^2)</f>
        <v/>
      </c>
      <c r="DK127">
        <f>IF($A$14="",0,$B$14*($D$14-DK$37*DK49)^2)</f>
        <v/>
      </c>
    </row>
    <row r="128">
      <c r="T128">
        <f>IF($A$15="",0,$B$15*($D$15-T$37*T50)^2)</f>
        <v/>
      </c>
      <c r="U128">
        <f>IF($A$15="",0,$B$15*($D$15-U$37*U50)^2)</f>
        <v/>
      </c>
      <c r="V128">
        <f>IF($A$15="",0,$B$15*($D$15-V$37*V50)^2)</f>
        <v/>
      </c>
      <c r="W128">
        <f>IF($A$15="",0,$B$15*($D$15-W$37*W50)^2)</f>
        <v/>
      </c>
      <c r="X128">
        <f>IF($A$15="",0,$B$15*($D$15-X$37*X50)^2)</f>
        <v/>
      </c>
      <c r="Y128">
        <f>IF($A$15="",0,$B$15*($D$15-Y$37*Y50)^2)</f>
        <v/>
      </c>
      <c r="Z128">
        <f>IF($A$15="",0,$B$15*($D$15-Z$37*Z50)^2)</f>
        <v/>
      </c>
      <c r="AA128">
        <f>IF($A$15="",0,$B$15*($D$15-AA$37*AA50)^2)</f>
        <v/>
      </c>
      <c r="AB128">
        <f>IF($A$15="",0,$B$15*($D$15-AB$37*AB50)^2)</f>
        <v/>
      </c>
      <c r="AC128">
        <f>IF($A$15="",0,$B$15*($D$15-AC$37*AC50)^2)</f>
        <v/>
      </c>
      <c r="AD128">
        <f>IF($A$15="",0,$B$15*($D$15-AD$37*AD50)^2)</f>
        <v/>
      </c>
      <c r="AE128">
        <f>IF($A$15="",0,$B$15*($D$15-AE$37*AE50)^2)</f>
        <v/>
      </c>
      <c r="AF128">
        <f>IF($A$15="",0,$B$15*($D$15-AF$37*AF50)^2)</f>
        <v/>
      </c>
      <c r="AG128">
        <f>IF($A$15="",0,$B$15*($D$15-AG$37*AG50)^2)</f>
        <v/>
      </c>
      <c r="AH128">
        <f>IF($A$15="",0,$B$15*($D$15-AH$37*AH50)^2)</f>
        <v/>
      </c>
      <c r="AI128">
        <f>IF($A$15="",0,$B$15*($D$15-AI$37*AI50)^2)</f>
        <v/>
      </c>
      <c r="AJ128">
        <f>IF($A$15="",0,$B$15*($D$15-AJ$37*AJ50)^2)</f>
        <v/>
      </c>
      <c r="AK128">
        <f>IF($A$15="",0,$B$15*($D$15-AK$37*AK50)^2)</f>
        <v/>
      </c>
      <c r="AL128">
        <f>IF($A$15="",0,$B$15*($D$15-AL$37*AL50)^2)</f>
        <v/>
      </c>
      <c r="AM128">
        <f>IF($A$15="",0,$B$15*($D$15-AM$37*AM50)^2)</f>
        <v/>
      </c>
      <c r="AN128">
        <f>IF($A$15="",0,$B$15*($D$15-AN$37*AN50)^2)</f>
        <v/>
      </c>
      <c r="AO128">
        <f>IF($A$15="",0,$B$15*($D$15-AO$37*AO50)^2)</f>
        <v/>
      </c>
      <c r="AP128">
        <f>IF($A$15="",0,$B$15*($D$15-AP$37*AP50)^2)</f>
        <v/>
      </c>
      <c r="AQ128">
        <f>IF($A$15="",0,$B$15*($D$15-AQ$37*AQ50)^2)</f>
        <v/>
      </c>
      <c r="AR128">
        <f>IF($A$15="",0,$B$15*($D$15-AR$37*AR50)^2)</f>
        <v/>
      </c>
      <c r="AS128">
        <f>IF($A$15="",0,$B$15*($D$15-AS$37*AS50)^2)</f>
        <v/>
      </c>
      <c r="AT128">
        <f>IF($A$15="",0,$B$15*($D$15-AT$37*AT50)^2)</f>
        <v/>
      </c>
      <c r="AU128">
        <f>IF($A$15="",0,$B$15*($D$15-AU$37*AU50)^2)</f>
        <v/>
      </c>
      <c r="AV128">
        <f>IF($A$15="",0,$B$15*($D$15-AV$37*AV50)^2)</f>
        <v/>
      </c>
      <c r="AW128">
        <f>IF($A$15="",0,$B$15*($D$15-AW$37*AW50)^2)</f>
        <v/>
      </c>
      <c r="AX128">
        <f>IF($A$15="",0,$B$15*($D$15-AX$37*AX50)^2)</f>
        <v/>
      </c>
      <c r="AY128">
        <f>IF($A$15="",0,$B$15*($D$15-AY$37*AY50)^2)</f>
        <v/>
      </c>
      <c r="AZ128">
        <f>IF($A$15="",0,$B$15*($D$15-AZ$37*AZ50)^2)</f>
        <v/>
      </c>
      <c r="BA128">
        <f>IF($A$15="",0,$B$15*($D$15-BA$37*BA50)^2)</f>
        <v/>
      </c>
      <c r="BB128">
        <f>IF($A$15="",0,$B$15*($D$15-BB$37*BB50)^2)</f>
        <v/>
      </c>
      <c r="BC128">
        <f>IF($A$15="",0,$B$15*($D$15-BC$37*BC50)^2)</f>
        <v/>
      </c>
      <c r="BD128">
        <f>IF($A$15="",0,$B$15*($D$15-BD$37*BD50)^2)</f>
        <v/>
      </c>
      <c r="BE128">
        <f>IF($A$15="",0,$B$15*($D$15-BE$37*BE50)^2)</f>
        <v/>
      </c>
      <c r="BF128">
        <f>IF($A$15="",0,$B$15*($D$15-BF$37*BF50)^2)</f>
        <v/>
      </c>
      <c r="BG128">
        <f>IF($A$15="",0,$B$15*($D$15-BG$37*BG50)^2)</f>
        <v/>
      </c>
      <c r="BH128">
        <f>IF($A$15="",0,$B$15*($D$15-BH$37*BH50)^2)</f>
        <v/>
      </c>
      <c r="BI128">
        <f>IF($A$15="",0,$B$15*($D$15-BI$37*BI50)^2)</f>
        <v/>
      </c>
      <c r="BJ128">
        <f>IF($A$15="",0,$B$15*($D$15-BJ$37*BJ50)^2)</f>
        <v/>
      </c>
      <c r="BK128">
        <f>IF($A$15="",0,$B$15*($D$15-BK$37*BK50)^2)</f>
        <v/>
      </c>
      <c r="BL128">
        <f>IF($A$15="",0,$B$15*($D$15-BL$37*BL50)^2)</f>
        <v/>
      </c>
      <c r="BM128">
        <f>IF($A$15="",0,$B$15*($D$15-BM$37*BM50)^2)</f>
        <v/>
      </c>
      <c r="BN128">
        <f>IF($A$15="",0,$B$15*($D$15-BN$37*BN50)^2)</f>
        <v/>
      </c>
      <c r="BO128">
        <f>IF($A$15="",0,$B$15*($D$15-BO$37*BO50)^2)</f>
        <v/>
      </c>
      <c r="BP128">
        <f>IF($A$15="",0,$B$15*($D$15-BP$37*BP50)^2)</f>
        <v/>
      </c>
      <c r="BQ128">
        <f>IF($A$15="",0,$B$15*($D$15-BQ$37*BQ50)^2)</f>
        <v/>
      </c>
      <c r="BR128">
        <f>IF($A$15="",0,$B$15*($D$15-BR$37*BR50)^2)</f>
        <v/>
      </c>
      <c r="BS128">
        <f>IF($A$15="",0,$B$15*($D$15-BS$37*BS50)^2)</f>
        <v/>
      </c>
      <c r="BT128">
        <f>IF($A$15="",0,$B$15*($D$15-BT$37*BT50)^2)</f>
        <v/>
      </c>
      <c r="BU128">
        <f>IF($A$15="",0,$B$15*($D$15-BU$37*BU50)^2)</f>
        <v/>
      </c>
      <c r="BV128">
        <f>IF($A$15="",0,$B$15*($D$15-BV$37*BV50)^2)</f>
        <v/>
      </c>
      <c r="BW128">
        <f>IF($A$15="",0,$B$15*($D$15-BW$37*BW50)^2)</f>
        <v/>
      </c>
      <c r="BX128">
        <f>IF($A$15="",0,$B$15*($D$15-BX$37*BX50)^2)</f>
        <v/>
      </c>
      <c r="BY128">
        <f>IF($A$15="",0,$B$15*($D$15-BY$37*BY50)^2)</f>
        <v/>
      </c>
      <c r="BZ128">
        <f>IF($A$15="",0,$B$15*($D$15-BZ$37*BZ50)^2)</f>
        <v/>
      </c>
      <c r="CA128">
        <f>IF($A$15="",0,$B$15*($D$15-CA$37*CA50)^2)</f>
        <v/>
      </c>
      <c r="CB128">
        <f>IF($A$15="",0,$B$15*($D$15-CB$37*CB50)^2)</f>
        <v/>
      </c>
      <c r="CC128">
        <f>IF($A$15="",0,$B$15*($D$15-CC$37*CC50)^2)</f>
        <v/>
      </c>
      <c r="CD128">
        <f>IF($A$15="",0,$B$15*($D$15-CD$37*CD50)^2)</f>
        <v/>
      </c>
      <c r="CE128">
        <f>IF($A$15="",0,$B$15*($D$15-CE$37*CE50)^2)</f>
        <v/>
      </c>
      <c r="CF128">
        <f>IF($A$15="",0,$B$15*($D$15-CF$37*CF50)^2)</f>
        <v/>
      </c>
      <c r="CG128">
        <f>IF($A$15="",0,$B$15*($D$15-CG$37*CG50)^2)</f>
        <v/>
      </c>
      <c r="CH128">
        <f>IF($A$15="",0,$B$15*($D$15-CH$37*CH50)^2)</f>
        <v/>
      </c>
      <c r="CI128">
        <f>IF($A$15="",0,$B$15*($D$15-CI$37*CI50)^2)</f>
        <v/>
      </c>
      <c r="CJ128">
        <f>IF($A$15="",0,$B$15*($D$15-CJ$37*CJ50)^2)</f>
        <v/>
      </c>
      <c r="CK128">
        <f>IF($A$15="",0,$B$15*($D$15-CK$37*CK50)^2)</f>
        <v/>
      </c>
      <c r="CL128">
        <f>IF($A$15="",0,$B$15*($D$15-CL$37*CL50)^2)</f>
        <v/>
      </c>
      <c r="CM128">
        <f>IF($A$15="",0,$B$15*($D$15-CM$37*CM50)^2)</f>
        <v/>
      </c>
      <c r="CN128">
        <f>IF($A$15="",0,$B$15*($D$15-CN$37*CN50)^2)</f>
        <v/>
      </c>
      <c r="CO128">
        <f>IF($A$15="",0,$B$15*($D$15-CO$37*CO50)^2)</f>
        <v/>
      </c>
      <c r="CP128">
        <f>IF($A$15="",0,$B$15*($D$15-CP$37*CP50)^2)</f>
        <v/>
      </c>
      <c r="CQ128">
        <f>IF($A$15="",0,$B$15*($D$15-CQ$37*CQ50)^2)</f>
        <v/>
      </c>
      <c r="CR128">
        <f>IF($A$15="",0,$B$15*($D$15-CR$37*CR50)^2)</f>
        <v/>
      </c>
      <c r="CS128">
        <f>IF($A$15="",0,$B$15*($D$15-CS$37*CS50)^2)</f>
        <v/>
      </c>
      <c r="CT128">
        <f>IF($A$15="",0,$B$15*($D$15-CT$37*CT50)^2)</f>
        <v/>
      </c>
      <c r="CU128">
        <f>IF($A$15="",0,$B$15*($D$15-CU$37*CU50)^2)</f>
        <v/>
      </c>
      <c r="CV128">
        <f>IF($A$15="",0,$B$15*($D$15-CV$37*CV50)^2)</f>
        <v/>
      </c>
      <c r="CW128">
        <f>IF($A$15="",0,$B$15*($D$15-CW$37*CW50)^2)</f>
        <v/>
      </c>
      <c r="CX128">
        <f>IF($A$15="",0,$B$15*($D$15-CX$37*CX50)^2)</f>
        <v/>
      </c>
      <c r="CY128">
        <f>IF($A$15="",0,$B$15*($D$15-CY$37*CY50)^2)</f>
        <v/>
      </c>
      <c r="CZ128">
        <f>IF($A$15="",0,$B$15*($D$15-CZ$37*CZ50)^2)</f>
        <v/>
      </c>
      <c r="DA128">
        <f>IF($A$15="",0,$B$15*($D$15-DA$37*DA50)^2)</f>
        <v/>
      </c>
      <c r="DB128">
        <f>IF($A$15="",0,$B$15*($D$15-DB$37*DB50)^2)</f>
        <v/>
      </c>
      <c r="DC128">
        <f>IF($A$15="",0,$B$15*($D$15-DC$37*DC50)^2)</f>
        <v/>
      </c>
      <c r="DD128">
        <f>IF($A$15="",0,$B$15*($D$15-DD$37*DD50)^2)</f>
        <v/>
      </c>
      <c r="DE128">
        <f>IF($A$15="",0,$B$15*($D$15-DE$37*DE50)^2)</f>
        <v/>
      </c>
      <c r="DF128">
        <f>IF($A$15="",0,$B$15*($D$15-DF$37*DF50)^2)</f>
        <v/>
      </c>
      <c r="DG128">
        <f>IF($A$15="",0,$B$15*($D$15-DG$37*DG50)^2)</f>
        <v/>
      </c>
      <c r="DH128">
        <f>IF($A$15="",0,$B$15*($D$15-DH$37*DH50)^2)</f>
        <v/>
      </c>
      <c r="DI128">
        <f>IF($A$15="",0,$B$15*($D$15-DI$37*DI50)^2)</f>
        <v/>
      </c>
      <c r="DJ128">
        <f>IF($A$15="",0,$B$15*($D$15-DJ$37*DJ50)^2)</f>
        <v/>
      </c>
      <c r="DK128">
        <f>IF($A$15="",0,$B$15*($D$15-DK$37*DK50)^2)</f>
        <v/>
      </c>
    </row>
    <row r="129">
      <c r="T129">
        <f>IF($A$16="",0,$B$16*($D$16-T$37*T51)^2)</f>
        <v/>
      </c>
      <c r="U129">
        <f>IF($A$16="",0,$B$16*($D$16-U$37*U51)^2)</f>
        <v/>
      </c>
      <c r="V129">
        <f>IF($A$16="",0,$B$16*($D$16-V$37*V51)^2)</f>
        <v/>
      </c>
      <c r="W129">
        <f>IF($A$16="",0,$B$16*($D$16-W$37*W51)^2)</f>
        <v/>
      </c>
      <c r="X129">
        <f>IF($A$16="",0,$B$16*($D$16-X$37*X51)^2)</f>
        <v/>
      </c>
      <c r="Y129">
        <f>IF($A$16="",0,$B$16*($D$16-Y$37*Y51)^2)</f>
        <v/>
      </c>
      <c r="Z129">
        <f>IF($A$16="",0,$B$16*($D$16-Z$37*Z51)^2)</f>
        <v/>
      </c>
      <c r="AA129">
        <f>IF($A$16="",0,$B$16*($D$16-AA$37*AA51)^2)</f>
        <v/>
      </c>
      <c r="AB129">
        <f>IF($A$16="",0,$B$16*($D$16-AB$37*AB51)^2)</f>
        <v/>
      </c>
      <c r="AC129">
        <f>IF($A$16="",0,$B$16*($D$16-AC$37*AC51)^2)</f>
        <v/>
      </c>
      <c r="AD129">
        <f>IF($A$16="",0,$B$16*($D$16-AD$37*AD51)^2)</f>
        <v/>
      </c>
      <c r="AE129">
        <f>IF($A$16="",0,$B$16*($D$16-AE$37*AE51)^2)</f>
        <v/>
      </c>
      <c r="AF129">
        <f>IF($A$16="",0,$B$16*($D$16-AF$37*AF51)^2)</f>
        <v/>
      </c>
      <c r="AG129">
        <f>IF($A$16="",0,$B$16*($D$16-AG$37*AG51)^2)</f>
        <v/>
      </c>
      <c r="AH129">
        <f>IF($A$16="",0,$B$16*($D$16-AH$37*AH51)^2)</f>
        <v/>
      </c>
      <c r="AI129">
        <f>IF($A$16="",0,$B$16*($D$16-AI$37*AI51)^2)</f>
        <v/>
      </c>
      <c r="AJ129">
        <f>IF($A$16="",0,$B$16*($D$16-AJ$37*AJ51)^2)</f>
        <v/>
      </c>
      <c r="AK129">
        <f>IF($A$16="",0,$B$16*($D$16-AK$37*AK51)^2)</f>
        <v/>
      </c>
      <c r="AL129">
        <f>IF($A$16="",0,$B$16*($D$16-AL$37*AL51)^2)</f>
        <v/>
      </c>
      <c r="AM129">
        <f>IF($A$16="",0,$B$16*($D$16-AM$37*AM51)^2)</f>
        <v/>
      </c>
      <c r="AN129">
        <f>IF($A$16="",0,$B$16*($D$16-AN$37*AN51)^2)</f>
        <v/>
      </c>
      <c r="AO129">
        <f>IF($A$16="",0,$B$16*($D$16-AO$37*AO51)^2)</f>
        <v/>
      </c>
      <c r="AP129">
        <f>IF($A$16="",0,$B$16*($D$16-AP$37*AP51)^2)</f>
        <v/>
      </c>
      <c r="AQ129">
        <f>IF($A$16="",0,$B$16*($D$16-AQ$37*AQ51)^2)</f>
        <v/>
      </c>
      <c r="AR129">
        <f>IF($A$16="",0,$B$16*($D$16-AR$37*AR51)^2)</f>
        <v/>
      </c>
      <c r="AS129">
        <f>IF($A$16="",0,$B$16*($D$16-AS$37*AS51)^2)</f>
        <v/>
      </c>
      <c r="AT129">
        <f>IF($A$16="",0,$B$16*($D$16-AT$37*AT51)^2)</f>
        <v/>
      </c>
      <c r="AU129">
        <f>IF($A$16="",0,$B$16*($D$16-AU$37*AU51)^2)</f>
        <v/>
      </c>
      <c r="AV129">
        <f>IF($A$16="",0,$B$16*($D$16-AV$37*AV51)^2)</f>
        <v/>
      </c>
      <c r="AW129">
        <f>IF($A$16="",0,$B$16*($D$16-AW$37*AW51)^2)</f>
        <v/>
      </c>
      <c r="AX129">
        <f>IF($A$16="",0,$B$16*($D$16-AX$37*AX51)^2)</f>
        <v/>
      </c>
      <c r="AY129">
        <f>IF($A$16="",0,$B$16*($D$16-AY$37*AY51)^2)</f>
        <v/>
      </c>
      <c r="AZ129">
        <f>IF($A$16="",0,$B$16*($D$16-AZ$37*AZ51)^2)</f>
        <v/>
      </c>
      <c r="BA129">
        <f>IF($A$16="",0,$B$16*($D$16-BA$37*BA51)^2)</f>
        <v/>
      </c>
      <c r="BB129">
        <f>IF($A$16="",0,$B$16*($D$16-BB$37*BB51)^2)</f>
        <v/>
      </c>
      <c r="BC129">
        <f>IF($A$16="",0,$B$16*($D$16-BC$37*BC51)^2)</f>
        <v/>
      </c>
      <c r="BD129">
        <f>IF($A$16="",0,$B$16*($D$16-BD$37*BD51)^2)</f>
        <v/>
      </c>
      <c r="BE129">
        <f>IF($A$16="",0,$B$16*($D$16-BE$37*BE51)^2)</f>
        <v/>
      </c>
      <c r="BF129">
        <f>IF($A$16="",0,$B$16*($D$16-BF$37*BF51)^2)</f>
        <v/>
      </c>
      <c r="BG129">
        <f>IF($A$16="",0,$B$16*($D$16-BG$37*BG51)^2)</f>
        <v/>
      </c>
      <c r="BH129">
        <f>IF($A$16="",0,$B$16*($D$16-BH$37*BH51)^2)</f>
        <v/>
      </c>
      <c r="BI129">
        <f>IF($A$16="",0,$B$16*($D$16-BI$37*BI51)^2)</f>
        <v/>
      </c>
      <c r="BJ129">
        <f>IF($A$16="",0,$B$16*($D$16-BJ$37*BJ51)^2)</f>
        <v/>
      </c>
      <c r="BK129">
        <f>IF($A$16="",0,$B$16*($D$16-BK$37*BK51)^2)</f>
        <v/>
      </c>
      <c r="BL129">
        <f>IF($A$16="",0,$B$16*($D$16-BL$37*BL51)^2)</f>
        <v/>
      </c>
      <c r="BM129">
        <f>IF($A$16="",0,$B$16*($D$16-BM$37*BM51)^2)</f>
        <v/>
      </c>
      <c r="BN129">
        <f>IF($A$16="",0,$B$16*($D$16-BN$37*BN51)^2)</f>
        <v/>
      </c>
      <c r="BO129">
        <f>IF($A$16="",0,$B$16*($D$16-BO$37*BO51)^2)</f>
        <v/>
      </c>
      <c r="BP129">
        <f>IF($A$16="",0,$B$16*($D$16-BP$37*BP51)^2)</f>
        <v/>
      </c>
      <c r="BQ129">
        <f>IF($A$16="",0,$B$16*($D$16-BQ$37*BQ51)^2)</f>
        <v/>
      </c>
      <c r="BR129">
        <f>IF($A$16="",0,$B$16*($D$16-BR$37*BR51)^2)</f>
        <v/>
      </c>
      <c r="BS129">
        <f>IF($A$16="",0,$B$16*($D$16-BS$37*BS51)^2)</f>
        <v/>
      </c>
      <c r="BT129">
        <f>IF($A$16="",0,$B$16*($D$16-BT$37*BT51)^2)</f>
        <v/>
      </c>
      <c r="BU129">
        <f>IF($A$16="",0,$B$16*($D$16-BU$37*BU51)^2)</f>
        <v/>
      </c>
      <c r="BV129">
        <f>IF($A$16="",0,$B$16*($D$16-BV$37*BV51)^2)</f>
        <v/>
      </c>
      <c r="BW129">
        <f>IF($A$16="",0,$B$16*($D$16-BW$37*BW51)^2)</f>
        <v/>
      </c>
      <c r="BX129">
        <f>IF($A$16="",0,$B$16*($D$16-BX$37*BX51)^2)</f>
        <v/>
      </c>
      <c r="BY129">
        <f>IF($A$16="",0,$B$16*($D$16-BY$37*BY51)^2)</f>
        <v/>
      </c>
      <c r="BZ129">
        <f>IF($A$16="",0,$B$16*($D$16-BZ$37*BZ51)^2)</f>
        <v/>
      </c>
      <c r="CA129">
        <f>IF($A$16="",0,$B$16*($D$16-CA$37*CA51)^2)</f>
        <v/>
      </c>
      <c r="CB129">
        <f>IF($A$16="",0,$B$16*($D$16-CB$37*CB51)^2)</f>
        <v/>
      </c>
      <c r="CC129">
        <f>IF($A$16="",0,$B$16*($D$16-CC$37*CC51)^2)</f>
        <v/>
      </c>
      <c r="CD129">
        <f>IF($A$16="",0,$B$16*($D$16-CD$37*CD51)^2)</f>
        <v/>
      </c>
      <c r="CE129">
        <f>IF($A$16="",0,$B$16*($D$16-CE$37*CE51)^2)</f>
        <v/>
      </c>
      <c r="CF129">
        <f>IF($A$16="",0,$B$16*($D$16-CF$37*CF51)^2)</f>
        <v/>
      </c>
      <c r="CG129">
        <f>IF($A$16="",0,$B$16*($D$16-CG$37*CG51)^2)</f>
        <v/>
      </c>
      <c r="CH129">
        <f>IF($A$16="",0,$B$16*($D$16-CH$37*CH51)^2)</f>
        <v/>
      </c>
      <c r="CI129">
        <f>IF($A$16="",0,$B$16*($D$16-CI$37*CI51)^2)</f>
        <v/>
      </c>
      <c r="CJ129">
        <f>IF($A$16="",0,$B$16*($D$16-CJ$37*CJ51)^2)</f>
        <v/>
      </c>
      <c r="CK129">
        <f>IF($A$16="",0,$B$16*($D$16-CK$37*CK51)^2)</f>
        <v/>
      </c>
      <c r="CL129">
        <f>IF($A$16="",0,$B$16*($D$16-CL$37*CL51)^2)</f>
        <v/>
      </c>
      <c r="CM129">
        <f>IF($A$16="",0,$B$16*($D$16-CM$37*CM51)^2)</f>
        <v/>
      </c>
      <c r="CN129">
        <f>IF($A$16="",0,$B$16*($D$16-CN$37*CN51)^2)</f>
        <v/>
      </c>
      <c r="CO129">
        <f>IF($A$16="",0,$B$16*($D$16-CO$37*CO51)^2)</f>
        <v/>
      </c>
      <c r="CP129">
        <f>IF($A$16="",0,$B$16*($D$16-CP$37*CP51)^2)</f>
        <v/>
      </c>
      <c r="CQ129">
        <f>IF($A$16="",0,$B$16*($D$16-CQ$37*CQ51)^2)</f>
        <v/>
      </c>
      <c r="CR129">
        <f>IF($A$16="",0,$B$16*($D$16-CR$37*CR51)^2)</f>
        <v/>
      </c>
      <c r="CS129">
        <f>IF($A$16="",0,$B$16*($D$16-CS$37*CS51)^2)</f>
        <v/>
      </c>
      <c r="CT129">
        <f>IF($A$16="",0,$B$16*($D$16-CT$37*CT51)^2)</f>
        <v/>
      </c>
      <c r="CU129">
        <f>IF($A$16="",0,$B$16*($D$16-CU$37*CU51)^2)</f>
        <v/>
      </c>
      <c r="CV129">
        <f>IF($A$16="",0,$B$16*($D$16-CV$37*CV51)^2)</f>
        <v/>
      </c>
      <c r="CW129">
        <f>IF($A$16="",0,$B$16*($D$16-CW$37*CW51)^2)</f>
        <v/>
      </c>
      <c r="CX129">
        <f>IF($A$16="",0,$B$16*($D$16-CX$37*CX51)^2)</f>
        <v/>
      </c>
      <c r="CY129">
        <f>IF($A$16="",0,$B$16*($D$16-CY$37*CY51)^2)</f>
        <v/>
      </c>
      <c r="CZ129">
        <f>IF($A$16="",0,$B$16*($D$16-CZ$37*CZ51)^2)</f>
        <v/>
      </c>
      <c r="DA129">
        <f>IF($A$16="",0,$B$16*($D$16-DA$37*DA51)^2)</f>
        <v/>
      </c>
      <c r="DB129">
        <f>IF($A$16="",0,$B$16*($D$16-DB$37*DB51)^2)</f>
        <v/>
      </c>
      <c r="DC129">
        <f>IF($A$16="",0,$B$16*($D$16-DC$37*DC51)^2)</f>
        <v/>
      </c>
      <c r="DD129">
        <f>IF($A$16="",0,$B$16*($D$16-DD$37*DD51)^2)</f>
        <v/>
      </c>
      <c r="DE129">
        <f>IF($A$16="",0,$B$16*($D$16-DE$37*DE51)^2)</f>
        <v/>
      </c>
      <c r="DF129">
        <f>IF($A$16="",0,$B$16*($D$16-DF$37*DF51)^2)</f>
        <v/>
      </c>
      <c r="DG129">
        <f>IF($A$16="",0,$B$16*($D$16-DG$37*DG51)^2)</f>
        <v/>
      </c>
      <c r="DH129">
        <f>IF($A$16="",0,$B$16*($D$16-DH$37*DH51)^2)</f>
        <v/>
      </c>
      <c r="DI129">
        <f>IF($A$16="",0,$B$16*($D$16-DI$37*DI51)^2)</f>
        <v/>
      </c>
      <c r="DJ129">
        <f>IF($A$16="",0,$B$16*($D$16-DJ$37*DJ51)^2)</f>
        <v/>
      </c>
      <c r="DK129">
        <f>IF($A$16="",0,$B$16*($D$16-DK$37*DK51)^2)</f>
        <v/>
      </c>
    </row>
    <row r="130">
      <c r="T130">
        <f>IF($A$17="",0,$B$17*($D$17-T$37*T52)^2)</f>
        <v/>
      </c>
      <c r="U130">
        <f>IF($A$17="",0,$B$17*($D$17-U$37*U52)^2)</f>
        <v/>
      </c>
      <c r="V130">
        <f>IF($A$17="",0,$B$17*($D$17-V$37*V52)^2)</f>
        <v/>
      </c>
      <c r="W130">
        <f>IF($A$17="",0,$B$17*($D$17-W$37*W52)^2)</f>
        <v/>
      </c>
      <c r="X130">
        <f>IF($A$17="",0,$B$17*($D$17-X$37*X52)^2)</f>
        <v/>
      </c>
      <c r="Y130">
        <f>IF($A$17="",0,$B$17*($D$17-Y$37*Y52)^2)</f>
        <v/>
      </c>
      <c r="Z130">
        <f>IF($A$17="",0,$B$17*($D$17-Z$37*Z52)^2)</f>
        <v/>
      </c>
      <c r="AA130">
        <f>IF($A$17="",0,$B$17*($D$17-AA$37*AA52)^2)</f>
        <v/>
      </c>
      <c r="AB130">
        <f>IF($A$17="",0,$B$17*($D$17-AB$37*AB52)^2)</f>
        <v/>
      </c>
      <c r="AC130">
        <f>IF($A$17="",0,$B$17*($D$17-AC$37*AC52)^2)</f>
        <v/>
      </c>
      <c r="AD130">
        <f>IF($A$17="",0,$B$17*($D$17-AD$37*AD52)^2)</f>
        <v/>
      </c>
      <c r="AE130">
        <f>IF($A$17="",0,$B$17*($D$17-AE$37*AE52)^2)</f>
        <v/>
      </c>
      <c r="AF130">
        <f>IF($A$17="",0,$B$17*($D$17-AF$37*AF52)^2)</f>
        <v/>
      </c>
      <c r="AG130">
        <f>IF($A$17="",0,$B$17*($D$17-AG$37*AG52)^2)</f>
        <v/>
      </c>
      <c r="AH130">
        <f>IF($A$17="",0,$B$17*($D$17-AH$37*AH52)^2)</f>
        <v/>
      </c>
      <c r="AI130">
        <f>IF($A$17="",0,$B$17*($D$17-AI$37*AI52)^2)</f>
        <v/>
      </c>
      <c r="AJ130">
        <f>IF($A$17="",0,$B$17*($D$17-AJ$37*AJ52)^2)</f>
        <v/>
      </c>
      <c r="AK130">
        <f>IF($A$17="",0,$B$17*($D$17-AK$37*AK52)^2)</f>
        <v/>
      </c>
      <c r="AL130">
        <f>IF($A$17="",0,$B$17*($D$17-AL$37*AL52)^2)</f>
        <v/>
      </c>
      <c r="AM130">
        <f>IF($A$17="",0,$B$17*($D$17-AM$37*AM52)^2)</f>
        <v/>
      </c>
      <c r="AN130">
        <f>IF($A$17="",0,$B$17*($D$17-AN$37*AN52)^2)</f>
        <v/>
      </c>
      <c r="AO130">
        <f>IF($A$17="",0,$B$17*($D$17-AO$37*AO52)^2)</f>
        <v/>
      </c>
      <c r="AP130">
        <f>IF($A$17="",0,$B$17*($D$17-AP$37*AP52)^2)</f>
        <v/>
      </c>
      <c r="AQ130">
        <f>IF($A$17="",0,$B$17*($D$17-AQ$37*AQ52)^2)</f>
        <v/>
      </c>
      <c r="AR130">
        <f>IF($A$17="",0,$B$17*($D$17-AR$37*AR52)^2)</f>
        <v/>
      </c>
      <c r="AS130">
        <f>IF($A$17="",0,$B$17*($D$17-AS$37*AS52)^2)</f>
        <v/>
      </c>
      <c r="AT130">
        <f>IF($A$17="",0,$B$17*($D$17-AT$37*AT52)^2)</f>
        <v/>
      </c>
      <c r="AU130">
        <f>IF($A$17="",0,$B$17*($D$17-AU$37*AU52)^2)</f>
        <v/>
      </c>
      <c r="AV130">
        <f>IF($A$17="",0,$B$17*($D$17-AV$37*AV52)^2)</f>
        <v/>
      </c>
      <c r="AW130">
        <f>IF($A$17="",0,$B$17*($D$17-AW$37*AW52)^2)</f>
        <v/>
      </c>
      <c r="AX130">
        <f>IF($A$17="",0,$B$17*($D$17-AX$37*AX52)^2)</f>
        <v/>
      </c>
      <c r="AY130">
        <f>IF($A$17="",0,$B$17*($D$17-AY$37*AY52)^2)</f>
        <v/>
      </c>
      <c r="AZ130">
        <f>IF($A$17="",0,$B$17*($D$17-AZ$37*AZ52)^2)</f>
        <v/>
      </c>
      <c r="BA130">
        <f>IF($A$17="",0,$B$17*($D$17-BA$37*BA52)^2)</f>
        <v/>
      </c>
      <c r="BB130">
        <f>IF($A$17="",0,$B$17*($D$17-BB$37*BB52)^2)</f>
        <v/>
      </c>
      <c r="BC130">
        <f>IF($A$17="",0,$B$17*($D$17-BC$37*BC52)^2)</f>
        <v/>
      </c>
      <c r="BD130">
        <f>IF($A$17="",0,$B$17*($D$17-BD$37*BD52)^2)</f>
        <v/>
      </c>
      <c r="BE130">
        <f>IF($A$17="",0,$B$17*($D$17-BE$37*BE52)^2)</f>
        <v/>
      </c>
      <c r="BF130">
        <f>IF($A$17="",0,$B$17*($D$17-BF$37*BF52)^2)</f>
        <v/>
      </c>
      <c r="BG130">
        <f>IF($A$17="",0,$B$17*($D$17-BG$37*BG52)^2)</f>
        <v/>
      </c>
      <c r="BH130">
        <f>IF($A$17="",0,$B$17*($D$17-BH$37*BH52)^2)</f>
        <v/>
      </c>
      <c r="BI130">
        <f>IF($A$17="",0,$B$17*($D$17-BI$37*BI52)^2)</f>
        <v/>
      </c>
      <c r="BJ130">
        <f>IF($A$17="",0,$B$17*($D$17-BJ$37*BJ52)^2)</f>
        <v/>
      </c>
      <c r="BK130">
        <f>IF($A$17="",0,$B$17*($D$17-BK$37*BK52)^2)</f>
        <v/>
      </c>
      <c r="BL130">
        <f>IF($A$17="",0,$B$17*($D$17-BL$37*BL52)^2)</f>
        <v/>
      </c>
      <c r="BM130">
        <f>IF($A$17="",0,$B$17*($D$17-BM$37*BM52)^2)</f>
        <v/>
      </c>
      <c r="BN130">
        <f>IF($A$17="",0,$B$17*($D$17-BN$37*BN52)^2)</f>
        <v/>
      </c>
      <c r="BO130">
        <f>IF($A$17="",0,$B$17*($D$17-BO$37*BO52)^2)</f>
        <v/>
      </c>
      <c r="BP130">
        <f>IF($A$17="",0,$B$17*($D$17-BP$37*BP52)^2)</f>
        <v/>
      </c>
      <c r="BQ130">
        <f>IF($A$17="",0,$B$17*($D$17-BQ$37*BQ52)^2)</f>
        <v/>
      </c>
      <c r="BR130">
        <f>IF($A$17="",0,$B$17*($D$17-BR$37*BR52)^2)</f>
        <v/>
      </c>
      <c r="BS130">
        <f>IF($A$17="",0,$B$17*($D$17-BS$37*BS52)^2)</f>
        <v/>
      </c>
      <c r="BT130">
        <f>IF($A$17="",0,$B$17*($D$17-BT$37*BT52)^2)</f>
        <v/>
      </c>
      <c r="BU130">
        <f>IF($A$17="",0,$B$17*($D$17-BU$37*BU52)^2)</f>
        <v/>
      </c>
      <c r="BV130">
        <f>IF($A$17="",0,$B$17*($D$17-BV$37*BV52)^2)</f>
        <v/>
      </c>
      <c r="BW130">
        <f>IF($A$17="",0,$B$17*($D$17-BW$37*BW52)^2)</f>
        <v/>
      </c>
      <c r="BX130">
        <f>IF($A$17="",0,$B$17*($D$17-BX$37*BX52)^2)</f>
        <v/>
      </c>
      <c r="BY130">
        <f>IF($A$17="",0,$B$17*($D$17-BY$37*BY52)^2)</f>
        <v/>
      </c>
      <c r="BZ130">
        <f>IF($A$17="",0,$B$17*($D$17-BZ$37*BZ52)^2)</f>
        <v/>
      </c>
      <c r="CA130">
        <f>IF($A$17="",0,$B$17*($D$17-CA$37*CA52)^2)</f>
        <v/>
      </c>
      <c r="CB130">
        <f>IF($A$17="",0,$B$17*($D$17-CB$37*CB52)^2)</f>
        <v/>
      </c>
      <c r="CC130">
        <f>IF($A$17="",0,$B$17*($D$17-CC$37*CC52)^2)</f>
        <v/>
      </c>
      <c r="CD130">
        <f>IF($A$17="",0,$B$17*($D$17-CD$37*CD52)^2)</f>
        <v/>
      </c>
      <c r="CE130">
        <f>IF($A$17="",0,$B$17*($D$17-CE$37*CE52)^2)</f>
        <v/>
      </c>
      <c r="CF130">
        <f>IF($A$17="",0,$B$17*($D$17-CF$37*CF52)^2)</f>
        <v/>
      </c>
      <c r="CG130">
        <f>IF($A$17="",0,$B$17*($D$17-CG$37*CG52)^2)</f>
        <v/>
      </c>
      <c r="CH130">
        <f>IF($A$17="",0,$B$17*($D$17-CH$37*CH52)^2)</f>
        <v/>
      </c>
      <c r="CI130">
        <f>IF($A$17="",0,$B$17*($D$17-CI$37*CI52)^2)</f>
        <v/>
      </c>
      <c r="CJ130">
        <f>IF($A$17="",0,$B$17*($D$17-CJ$37*CJ52)^2)</f>
        <v/>
      </c>
      <c r="CK130">
        <f>IF($A$17="",0,$B$17*($D$17-CK$37*CK52)^2)</f>
        <v/>
      </c>
      <c r="CL130">
        <f>IF($A$17="",0,$B$17*($D$17-CL$37*CL52)^2)</f>
        <v/>
      </c>
      <c r="CM130">
        <f>IF($A$17="",0,$B$17*($D$17-CM$37*CM52)^2)</f>
        <v/>
      </c>
      <c r="CN130">
        <f>IF($A$17="",0,$B$17*($D$17-CN$37*CN52)^2)</f>
        <v/>
      </c>
      <c r="CO130">
        <f>IF($A$17="",0,$B$17*($D$17-CO$37*CO52)^2)</f>
        <v/>
      </c>
      <c r="CP130">
        <f>IF($A$17="",0,$B$17*($D$17-CP$37*CP52)^2)</f>
        <v/>
      </c>
      <c r="CQ130">
        <f>IF($A$17="",0,$B$17*($D$17-CQ$37*CQ52)^2)</f>
        <v/>
      </c>
      <c r="CR130">
        <f>IF($A$17="",0,$B$17*($D$17-CR$37*CR52)^2)</f>
        <v/>
      </c>
      <c r="CS130">
        <f>IF($A$17="",0,$B$17*($D$17-CS$37*CS52)^2)</f>
        <v/>
      </c>
      <c r="CT130">
        <f>IF($A$17="",0,$B$17*($D$17-CT$37*CT52)^2)</f>
        <v/>
      </c>
      <c r="CU130">
        <f>IF($A$17="",0,$B$17*($D$17-CU$37*CU52)^2)</f>
        <v/>
      </c>
      <c r="CV130">
        <f>IF($A$17="",0,$B$17*($D$17-CV$37*CV52)^2)</f>
        <v/>
      </c>
      <c r="CW130">
        <f>IF($A$17="",0,$B$17*($D$17-CW$37*CW52)^2)</f>
        <v/>
      </c>
      <c r="CX130">
        <f>IF($A$17="",0,$B$17*($D$17-CX$37*CX52)^2)</f>
        <v/>
      </c>
      <c r="CY130">
        <f>IF($A$17="",0,$B$17*($D$17-CY$37*CY52)^2)</f>
        <v/>
      </c>
      <c r="CZ130">
        <f>IF($A$17="",0,$B$17*($D$17-CZ$37*CZ52)^2)</f>
        <v/>
      </c>
      <c r="DA130">
        <f>IF($A$17="",0,$B$17*($D$17-DA$37*DA52)^2)</f>
        <v/>
      </c>
      <c r="DB130">
        <f>IF($A$17="",0,$B$17*($D$17-DB$37*DB52)^2)</f>
        <v/>
      </c>
      <c r="DC130">
        <f>IF($A$17="",0,$B$17*($D$17-DC$37*DC52)^2)</f>
        <v/>
      </c>
      <c r="DD130">
        <f>IF($A$17="",0,$B$17*($D$17-DD$37*DD52)^2)</f>
        <v/>
      </c>
      <c r="DE130">
        <f>IF($A$17="",0,$B$17*($D$17-DE$37*DE52)^2)</f>
        <v/>
      </c>
      <c r="DF130">
        <f>IF($A$17="",0,$B$17*($D$17-DF$37*DF52)^2)</f>
        <v/>
      </c>
      <c r="DG130">
        <f>IF($A$17="",0,$B$17*($D$17-DG$37*DG52)^2)</f>
        <v/>
      </c>
      <c r="DH130">
        <f>IF($A$17="",0,$B$17*($D$17-DH$37*DH52)^2)</f>
        <v/>
      </c>
      <c r="DI130">
        <f>IF($A$17="",0,$B$17*($D$17-DI$37*DI52)^2)</f>
        <v/>
      </c>
      <c r="DJ130">
        <f>IF($A$17="",0,$B$17*($D$17-DJ$37*DJ52)^2)</f>
        <v/>
      </c>
      <c r="DK130">
        <f>IF($A$17="",0,$B$17*($D$17-DK$37*DK52)^2)</f>
        <v/>
      </c>
    </row>
    <row r="131">
      <c r="T131">
        <f>IF($A$18="",0,$B$18*($D$18-T$37*T53)^2)</f>
        <v/>
      </c>
      <c r="U131">
        <f>IF($A$18="",0,$B$18*($D$18-U$37*U53)^2)</f>
        <v/>
      </c>
      <c r="V131">
        <f>IF($A$18="",0,$B$18*($D$18-V$37*V53)^2)</f>
        <v/>
      </c>
      <c r="W131">
        <f>IF($A$18="",0,$B$18*($D$18-W$37*W53)^2)</f>
        <v/>
      </c>
      <c r="X131">
        <f>IF($A$18="",0,$B$18*($D$18-X$37*X53)^2)</f>
        <v/>
      </c>
      <c r="Y131">
        <f>IF($A$18="",0,$B$18*($D$18-Y$37*Y53)^2)</f>
        <v/>
      </c>
      <c r="Z131">
        <f>IF($A$18="",0,$B$18*($D$18-Z$37*Z53)^2)</f>
        <v/>
      </c>
      <c r="AA131">
        <f>IF($A$18="",0,$B$18*($D$18-AA$37*AA53)^2)</f>
        <v/>
      </c>
      <c r="AB131">
        <f>IF($A$18="",0,$B$18*($D$18-AB$37*AB53)^2)</f>
        <v/>
      </c>
      <c r="AC131">
        <f>IF($A$18="",0,$B$18*($D$18-AC$37*AC53)^2)</f>
        <v/>
      </c>
      <c r="AD131">
        <f>IF($A$18="",0,$B$18*($D$18-AD$37*AD53)^2)</f>
        <v/>
      </c>
      <c r="AE131">
        <f>IF($A$18="",0,$B$18*($D$18-AE$37*AE53)^2)</f>
        <v/>
      </c>
      <c r="AF131">
        <f>IF($A$18="",0,$B$18*($D$18-AF$37*AF53)^2)</f>
        <v/>
      </c>
      <c r="AG131">
        <f>IF($A$18="",0,$B$18*($D$18-AG$37*AG53)^2)</f>
        <v/>
      </c>
      <c r="AH131">
        <f>IF($A$18="",0,$B$18*($D$18-AH$37*AH53)^2)</f>
        <v/>
      </c>
      <c r="AI131">
        <f>IF($A$18="",0,$B$18*($D$18-AI$37*AI53)^2)</f>
        <v/>
      </c>
      <c r="AJ131">
        <f>IF($A$18="",0,$B$18*($D$18-AJ$37*AJ53)^2)</f>
        <v/>
      </c>
      <c r="AK131">
        <f>IF($A$18="",0,$B$18*($D$18-AK$37*AK53)^2)</f>
        <v/>
      </c>
      <c r="AL131">
        <f>IF($A$18="",0,$B$18*($D$18-AL$37*AL53)^2)</f>
        <v/>
      </c>
      <c r="AM131">
        <f>IF($A$18="",0,$B$18*($D$18-AM$37*AM53)^2)</f>
        <v/>
      </c>
      <c r="AN131">
        <f>IF($A$18="",0,$B$18*($D$18-AN$37*AN53)^2)</f>
        <v/>
      </c>
      <c r="AO131">
        <f>IF($A$18="",0,$B$18*($D$18-AO$37*AO53)^2)</f>
        <v/>
      </c>
      <c r="AP131">
        <f>IF($A$18="",0,$B$18*($D$18-AP$37*AP53)^2)</f>
        <v/>
      </c>
      <c r="AQ131">
        <f>IF($A$18="",0,$B$18*($D$18-AQ$37*AQ53)^2)</f>
        <v/>
      </c>
      <c r="AR131">
        <f>IF($A$18="",0,$B$18*($D$18-AR$37*AR53)^2)</f>
        <v/>
      </c>
      <c r="AS131">
        <f>IF($A$18="",0,$B$18*($D$18-AS$37*AS53)^2)</f>
        <v/>
      </c>
      <c r="AT131">
        <f>IF($A$18="",0,$B$18*($D$18-AT$37*AT53)^2)</f>
        <v/>
      </c>
      <c r="AU131">
        <f>IF($A$18="",0,$B$18*($D$18-AU$37*AU53)^2)</f>
        <v/>
      </c>
      <c r="AV131">
        <f>IF($A$18="",0,$B$18*($D$18-AV$37*AV53)^2)</f>
        <v/>
      </c>
      <c r="AW131">
        <f>IF($A$18="",0,$B$18*($D$18-AW$37*AW53)^2)</f>
        <v/>
      </c>
      <c r="AX131">
        <f>IF($A$18="",0,$B$18*($D$18-AX$37*AX53)^2)</f>
        <v/>
      </c>
      <c r="AY131">
        <f>IF($A$18="",0,$B$18*($D$18-AY$37*AY53)^2)</f>
        <v/>
      </c>
      <c r="AZ131">
        <f>IF($A$18="",0,$B$18*($D$18-AZ$37*AZ53)^2)</f>
        <v/>
      </c>
      <c r="BA131">
        <f>IF($A$18="",0,$B$18*($D$18-BA$37*BA53)^2)</f>
        <v/>
      </c>
      <c r="BB131">
        <f>IF($A$18="",0,$B$18*($D$18-BB$37*BB53)^2)</f>
        <v/>
      </c>
      <c r="BC131">
        <f>IF($A$18="",0,$B$18*($D$18-BC$37*BC53)^2)</f>
        <v/>
      </c>
      <c r="BD131">
        <f>IF($A$18="",0,$B$18*($D$18-BD$37*BD53)^2)</f>
        <v/>
      </c>
      <c r="BE131">
        <f>IF($A$18="",0,$B$18*($D$18-BE$37*BE53)^2)</f>
        <v/>
      </c>
      <c r="BF131">
        <f>IF($A$18="",0,$B$18*($D$18-BF$37*BF53)^2)</f>
        <v/>
      </c>
      <c r="BG131">
        <f>IF($A$18="",0,$B$18*($D$18-BG$37*BG53)^2)</f>
        <v/>
      </c>
      <c r="BH131">
        <f>IF($A$18="",0,$B$18*($D$18-BH$37*BH53)^2)</f>
        <v/>
      </c>
      <c r="BI131">
        <f>IF($A$18="",0,$B$18*($D$18-BI$37*BI53)^2)</f>
        <v/>
      </c>
      <c r="BJ131">
        <f>IF($A$18="",0,$B$18*($D$18-BJ$37*BJ53)^2)</f>
        <v/>
      </c>
      <c r="BK131">
        <f>IF($A$18="",0,$B$18*($D$18-BK$37*BK53)^2)</f>
        <v/>
      </c>
      <c r="BL131">
        <f>IF($A$18="",0,$B$18*($D$18-BL$37*BL53)^2)</f>
        <v/>
      </c>
      <c r="BM131">
        <f>IF($A$18="",0,$B$18*($D$18-BM$37*BM53)^2)</f>
        <v/>
      </c>
      <c r="BN131">
        <f>IF($A$18="",0,$B$18*($D$18-BN$37*BN53)^2)</f>
        <v/>
      </c>
      <c r="BO131">
        <f>IF($A$18="",0,$B$18*($D$18-BO$37*BO53)^2)</f>
        <v/>
      </c>
      <c r="BP131">
        <f>IF($A$18="",0,$B$18*($D$18-BP$37*BP53)^2)</f>
        <v/>
      </c>
      <c r="BQ131">
        <f>IF($A$18="",0,$B$18*($D$18-BQ$37*BQ53)^2)</f>
        <v/>
      </c>
      <c r="BR131">
        <f>IF($A$18="",0,$B$18*($D$18-BR$37*BR53)^2)</f>
        <v/>
      </c>
      <c r="BS131">
        <f>IF($A$18="",0,$B$18*($D$18-BS$37*BS53)^2)</f>
        <v/>
      </c>
      <c r="BT131">
        <f>IF($A$18="",0,$B$18*($D$18-BT$37*BT53)^2)</f>
        <v/>
      </c>
      <c r="BU131">
        <f>IF($A$18="",0,$B$18*($D$18-BU$37*BU53)^2)</f>
        <v/>
      </c>
      <c r="BV131">
        <f>IF($A$18="",0,$B$18*($D$18-BV$37*BV53)^2)</f>
        <v/>
      </c>
      <c r="BW131">
        <f>IF($A$18="",0,$B$18*($D$18-BW$37*BW53)^2)</f>
        <v/>
      </c>
      <c r="BX131">
        <f>IF($A$18="",0,$B$18*($D$18-BX$37*BX53)^2)</f>
        <v/>
      </c>
      <c r="BY131">
        <f>IF($A$18="",0,$B$18*($D$18-BY$37*BY53)^2)</f>
        <v/>
      </c>
      <c r="BZ131">
        <f>IF($A$18="",0,$B$18*($D$18-BZ$37*BZ53)^2)</f>
        <v/>
      </c>
      <c r="CA131">
        <f>IF($A$18="",0,$B$18*($D$18-CA$37*CA53)^2)</f>
        <v/>
      </c>
      <c r="CB131">
        <f>IF($A$18="",0,$B$18*($D$18-CB$37*CB53)^2)</f>
        <v/>
      </c>
      <c r="CC131">
        <f>IF($A$18="",0,$B$18*($D$18-CC$37*CC53)^2)</f>
        <v/>
      </c>
      <c r="CD131">
        <f>IF($A$18="",0,$B$18*($D$18-CD$37*CD53)^2)</f>
        <v/>
      </c>
      <c r="CE131">
        <f>IF($A$18="",0,$B$18*($D$18-CE$37*CE53)^2)</f>
        <v/>
      </c>
      <c r="CF131">
        <f>IF($A$18="",0,$B$18*($D$18-CF$37*CF53)^2)</f>
        <v/>
      </c>
      <c r="CG131">
        <f>IF($A$18="",0,$B$18*($D$18-CG$37*CG53)^2)</f>
        <v/>
      </c>
      <c r="CH131">
        <f>IF($A$18="",0,$B$18*($D$18-CH$37*CH53)^2)</f>
        <v/>
      </c>
      <c r="CI131">
        <f>IF($A$18="",0,$B$18*($D$18-CI$37*CI53)^2)</f>
        <v/>
      </c>
      <c r="CJ131">
        <f>IF($A$18="",0,$B$18*($D$18-CJ$37*CJ53)^2)</f>
        <v/>
      </c>
      <c r="CK131">
        <f>IF($A$18="",0,$B$18*($D$18-CK$37*CK53)^2)</f>
        <v/>
      </c>
      <c r="CL131">
        <f>IF($A$18="",0,$B$18*($D$18-CL$37*CL53)^2)</f>
        <v/>
      </c>
      <c r="CM131">
        <f>IF($A$18="",0,$B$18*($D$18-CM$37*CM53)^2)</f>
        <v/>
      </c>
      <c r="CN131">
        <f>IF($A$18="",0,$B$18*($D$18-CN$37*CN53)^2)</f>
        <v/>
      </c>
      <c r="CO131">
        <f>IF($A$18="",0,$B$18*($D$18-CO$37*CO53)^2)</f>
        <v/>
      </c>
      <c r="CP131">
        <f>IF($A$18="",0,$B$18*($D$18-CP$37*CP53)^2)</f>
        <v/>
      </c>
      <c r="CQ131">
        <f>IF($A$18="",0,$B$18*($D$18-CQ$37*CQ53)^2)</f>
        <v/>
      </c>
      <c r="CR131">
        <f>IF($A$18="",0,$B$18*($D$18-CR$37*CR53)^2)</f>
        <v/>
      </c>
      <c r="CS131">
        <f>IF($A$18="",0,$B$18*($D$18-CS$37*CS53)^2)</f>
        <v/>
      </c>
      <c r="CT131">
        <f>IF($A$18="",0,$B$18*($D$18-CT$37*CT53)^2)</f>
        <v/>
      </c>
      <c r="CU131">
        <f>IF($A$18="",0,$B$18*($D$18-CU$37*CU53)^2)</f>
        <v/>
      </c>
      <c r="CV131">
        <f>IF($A$18="",0,$B$18*($D$18-CV$37*CV53)^2)</f>
        <v/>
      </c>
      <c r="CW131">
        <f>IF($A$18="",0,$B$18*($D$18-CW$37*CW53)^2)</f>
        <v/>
      </c>
      <c r="CX131">
        <f>IF($A$18="",0,$B$18*($D$18-CX$37*CX53)^2)</f>
        <v/>
      </c>
      <c r="CY131">
        <f>IF($A$18="",0,$B$18*($D$18-CY$37*CY53)^2)</f>
        <v/>
      </c>
      <c r="CZ131">
        <f>IF($A$18="",0,$B$18*($D$18-CZ$37*CZ53)^2)</f>
        <v/>
      </c>
      <c r="DA131">
        <f>IF($A$18="",0,$B$18*($D$18-DA$37*DA53)^2)</f>
        <v/>
      </c>
      <c r="DB131">
        <f>IF($A$18="",0,$B$18*($D$18-DB$37*DB53)^2)</f>
        <v/>
      </c>
      <c r="DC131">
        <f>IF($A$18="",0,$B$18*($D$18-DC$37*DC53)^2)</f>
        <v/>
      </c>
      <c r="DD131">
        <f>IF($A$18="",0,$B$18*($D$18-DD$37*DD53)^2)</f>
        <v/>
      </c>
      <c r="DE131">
        <f>IF($A$18="",0,$B$18*($D$18-DE$37*DE53)^2)</f>
        <v/>
      </c>
      <c r="DF131">
        <f>IF($A$18="",0,$B$18*($D$18-DF$37*DF53)^2)</f>
        <v/>
      </c>
      <c r="DG131">
        <f>IF($A$18="",0,$B$18*($D$18-DG$37*DG53)^2)</f>
        <v/>
      </c>
      <c r="DH131">
        <f>IF($A$18="",0,$B$18*($D$18-DH$37*DH53)^2)</f>
        <v/>
      </c>
      <c r="DI131">
        <f>IF($A$18="",0,$B$18*($D$18-DI$37*DI53)^2)</f>
        <v/>
      </c>
      <c r="DJ131">
        <f>IF($A$18="",0,$B$18*($D$18-DJ$37*DJ53)^2)</f>
        <v/>
      </c>
      <c r="DK131">
        <f>IF($A$18="",0,$B$18*($D$18-DK$37*DK53)^2)</f>
        <v/>
      </c>
    </row>
    <row r="132">
      <c r="T132">
        <f>IF($A$19="",0,$B$19*($D$19-T$37*T54)^2)</f>
        <v/>
      </c>
      <c r="U132">
        <f>IF($A$19="",0,$B$19*($D$19-U$37*U54)^2)</f>
        <v/>
      </c>
      <c r="V132">
        <f>IF($A$19="",0,$B$19*($D$19-V$37*V54)^2)</f>
        <v/>
      </c>
      <c r="W132">
        <f>IF($A$19="",0,$B$19*($D$19-W$37*W54)^2)</f>
        <v/>
      </c>
      <c r="X132">
        <f>IF($A$19="",0,$B$19*($D$19-X$37*X54)^2)</f>
        <v/>
      </c>
      <c r="Y132">
        <f>IF($A$19="",0,$B$19*($D$19-Y$37*Y54)^2)</f>
        <v/>
      </c>
      <c r="Z132">
        <f>IF($A$19="",0,$B$19*($D$19-Z$37*Z54)^2)</f>
        <v/>
      </c>
      <c r="AA132">
        <f>IF($A$19="",0,$B$19*($D$19-AA$37*AA54)^2)</f>
        <v/>
      </c>
      <c r="AB132">
        <f>IF($A$19="",0,$B$19*($D$19-AB$37*AB54)^2)</f>
        <v/>
      </c>
      <c r="AC132">
        <f>IF($A$19="",0,$B$19*($D$19-AC$37*AC54)^2)</f>
        <v/>
      </c>
      <c r="AD132">
        <f>IF($A$19="",0,$B$19*($D$19-AD$37*AD54)^2)</f>
        <v/>
      </c>
      <c r="AE132">
        <f>IF($A$19="",0,$B$19*($D$19-AE$37*AE54)^2)</f>
        <v/>
      </c>
      <c r="AF132">
        <f>IF($A$19="",0,$B$19*($D$19-AF$37*AF54)^2)</f>
        <v/>
      </c>
      <c r="AG132">
        <f>IF($A$19="",0,$B$19*($D$19-AG$37*AG54)^2)</f>
        <v/>
      </c>
      <c r="AH132">
        <f>IF($A$19="",0,$B$19*($D$19-AH$37*AH54)^2)</f>
        <v/>
      </c>
      <c r="AI132">
        <f>IF($A$19="",0,$B$19*($D$19-AI$37*AI54)^2)</f>
        <v/>
      </c>
      <c r="AJ132">
        <f>IF($A$19="",0,$B$19*($D$19-AJ$37*AJ54)^2)</f>
        <v/>
      </c>
      <c r="AK132">
        <f>IF($A$19="",0,$B$19*($D$19-AK$37*AK54)^2)</f>
        <v/>
      </c>
      <c r="AL132">
        <f>IF($A$19="",0,$B$19*($D$19-AL$37*AL54)^2)</f>
        <v/>
      </c>
      <c r="AM132">
        <f>IF($A$19="",0,$B$19*($D$19-AM$37*AM54)^2)</f>
        <v/>
      </c>
      <c r="AN132">
        <f>IF($A$19="",0,$B$19*($D$19-AN$37*AN54)^2)</f>
        <v/>
      </c>
      <c r="AO132">
        <f>IF($A$19="",0,$B$19*($D$19-AO$37*AO54)^2)</f>
        <v/>
      </c>
      <c r="AP132">
        <f>IF($A$19="",0,$B$19*($D$19-AP$37*AP54)^2)</f>
        <v/>
      </c>
      <c r="AQ132">
        <f>IF($A$19="",0,$B$19*($D$19-AQ$37*AQ54)^2)</f>
        <v/>
      </c>
      <c r="AR132">
        <f>IF($A$19="",0,$B$19*($D$19-AR$37*AR54)^2)</f>
        <v/>
      </c>
      <c r="AS132">
        <f>IF($A$19="",0,$B$19*($D$19-AS$37*AS54)^2)</f>
        <v/>
      </c>
      <c r="AT132">
        <f>IF($A$19="",0,$B$19*($D$19-AT$37*AT54)^2)</f>
        <v/>
      </c>
      <c r="AU132">
        <f>IF($A$19="",0,$B$19*($D$19-AU$37*AU54)^2)</f>
        <v/>
      </c>
      <c r="AV132">
        <f>IF($A$19="",0,$B$19*($D$19-AV$37*AV54)^2)</f>
        <v/>
      </c>
      <c r="AW132">
        <f>IF($A$19="",0,$B$19*($D$19-AW$37*AW54)^2)</f>
        <v/>
      </c>
      <c r="AX132">
        <f>IF($A$19="",0,$B$19*($D$19-AX$37*AX54)^2)</f>
        <v/>
      </c>
      <c r="AY132">
        <f>IF($A$19="",0,$B$19*($D$19-AY$37*AY54)^2)</f>
        <v/>
      </c>
      <c r="AZ132">
        <f>IF($A$19="",0,$B$19*($D$19-AZ$37*AZ54)^2)</f>
        <v/>
      </c>
      <c r="BA132">
        <f>IF($A$19="",0,$B$19*($D$19-BA$37*BA54)^2)</f>
        <v/>
      </c>
      <c r="BB132">
        <f>IF($A$19="",0,$B$19*($D$19-BB$37*BB54)^2)</f>
        <v/>
      </c>
      <c r="BC132">
        <f>IF($A$19="",0,$B$19*($D$19-BC$37*BC54)^2)</f>
        <v/>
      </c>
      <c r="BD132">
        <f>IF($A$19="",0,$B$19*($D$19-BD$37*BD54)^2)</f>
        <v/>
      </c>
      <c r="BE132">
        <f>IF($A$19="",0,$B$19*($D$19-BE$37*BE54)^2)</f>
        <v/>
      </c>
      <c r="BF132">
        <f>IF($A$19="",0,$B$19*($D$19-BF$37*BF54)^2)</f>
        <v/>
      </c>
      <c r="BG132">
        <f>IF($A$19="",0,$B$19*($D$19-BG$37*BG54)^2)</f>
        <v/>
      </c>
      <c r="BH132">
        <f>IF($A$19="",0,$B$19*($D$19-BH$37*BH54)^2)</f>
        <v/>
      </c>
      <c r="BI132">
        <f>IF($A$19="",0,$B$19*($D$19-BI$37*BI54)^2)</f>
        <v/>
      </c>
      <c r="BJ132">
        <f>IF($A$19="",0,$B$19*($D$19-BJ$37*BJ54)^2)</f>
        <v/>
      </c>
      <c r="BK132">
        <f>IF($A$19="",0,$B$19*($D$19-BK$37*BK54)^2)</f>
        <v/>
      </c>
      <c r="BL132">
        <f>IF($A$19="",0,$B$19*($D$19-BL$37*BL54)^2)</f>
        <v/>
      </c>
      <c r="BM132">
        <f>IF($A$19="",0,$B$19*($D$19-BM$37*BM54)^2)</f>
        <v/>
      </c>
      <c r="BN132">
        <f>IF($A$19="",0,$B$19*($D$19-BN$37*BN54)^2)</f>
        <v/>
      </c>
      <c r="BO132">
        <f>IF($A$19="",0,$B$19*($D$19-BO$37*BO54)^2)</f>
        <v/>
      </c>
      <c r="BP132">
        <f>IF($A$19="",0,$B$19*($D$19-BP$37*BP54)^2)</f>
        <v/>
      </c>
      <c r="BQ132">
        <f>IF($A$19="",0,$B$19*($D$19-BQ$37*BQ54)^2)</f>
        <v/>
      </c>
      <c r="BR132">
        <f>IF($A$19="",0,$B$19*($D$19-BR$37*BR54)^2)</f>
        <v/>
      </c>
      <c r="BS132">
        <f>IF($A$19="",0,$B$19*($D$19-BS$37*BS54)^2)</f>
        <v/>
      </c>
      <c r="BT132">
        <f>IF($A$19="",0,$B$19*($D$19-BT$37*BT54)^2)</f>
        <v/>
      </c>
      <c r="BU132">
        <f>IF($A$19="",0,$B$19*($D$19-BU$37*BU54)^2)</f>
        <v/>
      </c>
      <c r="BV132">
        <f>IF($A$19="",0,$B$19*($D$19-BV$37*BV54)^2)</f>
        <v/>
      </c>
      <c r="BW132">
        <f>IF($A$19="",0,$B$19*($D$19-BW$37*BW54)^2)</f>
        <v/>
      </c>
      <c r="BX132">
        <f>IF($A$19="",0,$B$19*($D$19-BX$37*BX54)^2)</f>
        <v/>
      </c>
      <c r="BY132">
        <f>IF($A$19="",0,$B$19*($D$19-BY$37*BY54)^2)</f>
        <v/>
      </c>
      <c r="BZ132">
        <f>IF($A$19="",0,$B$19*($D$19-BZ$37*BZ54)^2)</f>
        <v/>
      </c>
      <c r="CA132">
        <f>IF($A$19="",0,$B$19*($D$19-CA$37*CA54)^2)</f>
        <v/>
      </c>
      <c r="CB132">
        <f>IF($A$19="",0,$B$19*($D$19-CB$37*CB54)^2)</f>
        <v/>
      </c>
      <c r="CC132">
        <f>IF($A$19="",0,$B$19*($D$19-CC$37*CC54)^2)</f>
        <v/>
      </c>
      <c r="CD132">
        <f>IF($A$19="",0,$B$19*($D$19-CD$37*CD54)^2)</f>
        <v/>
      </c>
      <c r="CE132">
        <f>IF($A$19="",0,$B$19*($D$19-CE$37*CE54)^2)</f>
        <v/>
      </c>
      <c r="CF132">
        <f>IF($A$19="",0,$B$19*($D$19-CF$37*CF54)^2)</f>
        <v/>
      </c>
      <c r="CG132">
        <f>IF($A$19="",0,$B$19*($D$19-CG$37*CG54)^2)</f>
        <v/>
      </c>
      <c r="CH132">
        <f>IF($A$19="",0,$B$19*($D$19-CH$37*CH54)^2)</f>
        <v/>
      </c>
      <c r="CI132">
        <f>IF($A$19="",0,$B$19*($D$19-CI$37*CI54)^2)</f>
        <v/>
      </c>
      <c r="CJ132">
        <f>IF($A$19="",0,$B$19*($D$19-CJ$37*CJ54)^2)</f>
        <v/>
      </c>
      <c r="CK132">
        <f>IF($A$19="",0,$B$19*($D$19-CK$37*CK54)^2)</f>
        <v/>
      </c>
      <c r="CL132">
        <f>IF($A$19="",0,$B$19*($D$19-CL$37*CL54)^2)</f>
        <v/>
      </c>
      <c r="CM132">
        <f>IF($A$19="",0,$B$19*($D$19-CM$37*CM54)^2)</f>
        <v/>
      </c>
      <c r="CN132">
        <f>IF($A$19="",0,$B$19*($D$19-CN$37*CN54)^2)</f>
        <v/>
      </c>
      <c r="CO132">
        <f>IF($A$19="",0,$B$19*($D$19-CO$37*CO54)^2)</f>
        <v/>
      </c>
      <c r="CP132">
        <f>IF($A$19="",0,$B$19*($D$19-CP$37*CP54)^2)</f>
        <v/>
      </c>
      <c r="CQ132">
        <f>IF($A$19="",0,$B$19*($D$19-CQ$37*CQ54)^2)</f>
        <v/>
      </c>
      <c r="CR132">
        <f>IF($A$19="",0,$B$19*($D$19-CR$37*CR54)^2)</f>
        <v/>
      </c>
      <c r="CS132">
        <f>IF($A$19="",0,$B$19*($D$19-CS$37*CS54)^2)</f>
        <v/>
      </c>
      <c r="CT132">
        <f>IF($A$19="",0,$B$19*($D$19-CT$37*CT54)^2)</f>
        <v/>
      </c>
      <c r="CU132">
        <f>IF($A$19="",0,$B$19*($D$19-CU$37*CU54)^2)</f>
        <v/>
      </c>
      <c r="CV132">
        <f>IF($A$19="",0,$B$19*($D$19-CV$37*CV54)^2)</f>
        <v/>
      </c>
      <c r="CW132">
        <f>IF($A$19="",0,$B$19*($D$19-CW$37*CW54)^2)</f>
        <v/>
      </c>
      <c r="CX132">
        <f>IF($A$19="",0,$B$19*($D$19-CX$37*CX54)^2)</f>
        <v/>
      </c>
      <c r="CY132">
        <f>IF($A$19="",0,$B$19*($D$19-CY$37*CY54)^2)</f>
        <v/>
      </c>
      <c r="CZ132">
        <f>IF($A$19="",0,$B$19*($D$19-CZ$37*CZ54)^2)</f>
        <v/>
      </c>
      <c r="DA132">
        <f>IF($A$19="",0,$B$19*($D$19-DA$37*DA54)^2)</f>
        <v/>
      </c>
      <c r="DB132">
        <f>IF($A$19="",0,$B$19*($D$19-DB$37*DB54)^2)</f>
        <v/>
      </c>
      <c r="DC132">
        <f>IF($A$19="",0,$B$19*($D$19-DC$37*DC54)^2)</f>
        <v/>
      </c>
      <c r="DD132">
        <f>IF($A$19="",0,$B$19*($D$19-DD$37*DD54)^2)</f>
        <v/>
      </c>
      <c r="DE132">
        <f>IF($A$19="",0,$B$19*($D$19-DE$37*DE54)^2)</f>
        <v/>
      </c>
      <c r="DF132">
        <f>IF($A$19="",0,$B$19*($D$19-DF$37*DF54)^2)</f>
        <v/>
      </c>
      <c r="DG132">
        <f>IF($A$19="",0,$B$19*($D$19-DG$37*DG54)^2)</f>
        <v/>
      </c>
      <c r="DH132">
        <f>IF($A$19="",0,$B$19*($D$19-DH$37*DH54)^2)</f>
        <v/>
      </c>
      <c r="DI132">
        <f>IF($A$19="",0,$B$19*($D$19-DI$37*DI54)^2)</f>
        <v/>
      </c>
      <c r="DJ132">
        <f>IF($A$19="",0,$B$19*($D$19-DJ$37*DJ54)^2)</f>
        <v/>
      </c>
      <c r="DK132">
        <f>IF($A$19="",0,$B$19*($D$19-DK$37*DK54)^2)</f>
        <v/>
      </c>
    </row>
    <row r="133">
      <c r="T133">
        <f>IF($A$20="",0,$B$20*($D$20-T$37*T55)^2)</f>
        <v/>
      </c>
      <c r="U133">
        <f>IF($A$20="",0,$B$20*($D$20-U$37*U55)^2)</f>
        <v/>
      </c>
      <c r="V133">
        <f>IF($A$20="",0,$B$20*($D$20-V$37*V55)^2)</f>
        <v/>
      </c>
      <c r="W133">
        <f>IF($A$20="",0,$B$20*($D$20-W$37*W55)^2)</f>
        <v/>
      </c>
      <c r="X133">
        <f>IF($A$20="",0,$B$20*($D$20-X$37*X55)^2)</f>
        <v/>
      </c>
      <c r="Y133">
        <f>IF($A$20="",0,$B$20*($D$20-Y$37*Y55)^2)</f>
        <v/>
      </c>
      <c r="Z133">
        <f>IF($A$20="",0,$B$20*($D$20-Z$37*Z55)^2)</f>
        <v/>
      </c>
      <c r="AA133">
        <f>IF($A$20="",0,$B$20*($D$20-AA$37*AA55)^2)</f>
        <v/>
      </c>
      <c r="AB133">
        <f>IF($A$20="",0,$B$20*($D$20-AB$37*AB55)^2)</f>
        <v/>
      </c>
      <c r="AC133">
        <f>IF($A$20="",0,$B$20*($D$20-AC$37*AC55)^2)</f>
        <v/>
      </c>
      <c r="AD133">
        <f>IF($A$20="",0,$B$20*($D$20-AD$37*AD55)^2)</f>
        <v/>
      </c>
      <c r="AE133">
        <f>IF($A$20="",0,$B$20*($D$20-AE$37*AE55)^2)</f>
        <v/>
      </c>
      <c r="AF133">
        <f>IF($A$20="",0,$B$20*($D$20-AF$37*AF55)^2)</f>
        <v/>
      </c>
      <c r="AG133">
        <f>IF($A$20="",0,$B$20*($D$20-AG$37*AG55)^2)</f>
        <v/>
      </c>
      <c r="AH133">
        <f>IF($A$20="",0,$B$20*($D$20-AH$37*AH55)^2)</f>
        <v/>
      </c>
      <c r="AI133">
        <f>IF($A$20="",0,$B$20*($D$20-AI$37*AI55)^2)</f>
        <v/>
      </c>
      <c r="AJ133">
        <f>IF($A$20="",0,$B$20*($D$20-AJ$37*AJ55)^2)</f>
        <v/>
      </c>
      <c r="AK133">
        <f>IF($A$20="",0,$B$20*($D$20-AK$37*AK55)^2)</f>
        <v/>
      </c>
      <c r="AL133">
        <f>IF($A$20="",0,$B$20*($D$20-AL$37*AL55)^2)</f>
        <v/>
      </c>
      <c r="AM133">
        <f>IF($A$20="",0,$B$20*($D$20-AM$37*AM55)^2)</f>
        <v/>
      </c>
      <c r="AN133">
        <f>IF($A$20="",0,$B$20*($D$20-AN$37*AN55)^2)</f>
        <v/>
      </c>
      <c r="AO133">
        <f>IF($A$20="",0,$B$20*($D$20-AO$37*AO55)^2)</f>
        <v/>
      </c>
      <c r="AP133">
        <f>IF($A$20="",0,$B$20*($D$20-AP$37*AP55)^2)</f>
        <v/>
      </c>
      <c r="AQ133">
        <f>IF($A$20="",0,$B$20*($D$20-AQ$37*AQ55)^2)</f>
        <v/>
      </c>
      <c r="AR133">
        <f>IF($A$20="",0,$B$20*($D$20-AR$37*AR55)^2)</f>
        <v/>
      </c>
      <c r="AS133">
        <f>IF($A$20="",0,$B$20*($D$20-AS$37*AS55)^2)</f>
        <v/>
      </c>
      <c r="AT133">
        <f>IF($A$20="",0,$B$20*($D$20-AT$37*AT55)^2)</f>
        <v/>
      </c>
      <c r="AU133">
        <f>IF($A$20="",0,$B$20*($D$20-AU$37*AU55)^2)</f>
        <v/>
      </c>
      <c r="AV133">
        <f>IF($A$20="",0,$B$20*($D$20-AV$37*AV55)^2)</f>
        <v/>
      </c>
      <c r="AW133">
        <f>IF($A$20="",0,$B$20*($D$20-AW$37*AW55)^2)</f>
        <v/>
      </c>
      <c r="AX133">
        <f>IF($A$20="",0,$B$20*($D$20-AX$37*AX55)^2)</f>
        <v/>
      </c>
      <c r="AY133">
        <f>IF($A$20="",0,$B$20*($D$20-AY$37*AY55)^2)</f>
        <v/>
      </c>
      <c r="AZ133">
        <f>IF($A$20="",0,$B$20*($D$20-AZ$37*AZ55)^2)</f>
        <v/>
      </c>
      <c r="BA133">
        <f>IF($A$20="",0,$B$20*($D$20-BA$37*BA55)^2)</f>
        <v/>
      </c>
      <c r="BB133">
        <f>IF($A$20="",0,$B$20*($D$20-BB$37*BB55)^2)</f>
        <v/>
      </c>
      <c r="BC133">
        <f>IF($A$20="",0,$B$20*($D$20-BC$37*BC55)^2)</f>
        <v/>
      </c>
      <c r="BD133">
        <f>IF($A$20="",0,$B$20*($D$20-BD$37*BD55)^2)</f>
        <v/>
      </c>
      <c r="BE133">
        <f>IF($A$20="",0,$B$20*($D$20-BE$37*BE55)^2)</f>
        <v/>
      </c>
      <c r="BF133">
        <f>IF($A$20="",0,$B$20*($D$20-BF$37*BF55)^2)</f>
        <v/>
      </c>
      <c r="BG133">
        <f>IF($A$20="",0,$B$20*($D$20-BG$37*BG55)^2)</f>
        <v/>
      </c>
      <c r="BH133">
        <f>IF($A$20="",0,$B$20*($D$20-BH$37*BH55)^2)</f>
        <v/>
      </c>
      <c r="BI133">
        <f>IF($A$20="",0,$B$20*($D$20-BI$37*BI55)^2)</f>
        <v/>
      </c>
      <c r="BJ133">
        <f>IF($A$20="",0,$B$20*($D$20-BJ$37*BJ55)^2)</f>
        <v/>
      </c>
      <c r="BK133">
        <f>IF($A$20="",0,$B$20*($D$20-BK$37*BK55)^2)</f>
        <v/>
      </c>
      <c r="BL133">
        <f>IF($A$20="",0,$B$20*($D$20-BL$37*BL55)^2)</f>
        <v/>
      </c>
      <c r="BM133">
        <f>IF($A$20="",0,$B$20*($D$20-BM$37*BM55)^2)</f>
        <v/>
      </c>
      <c r="BN133">
        <f>IF($A$20="",0,$B$20*($D$20-BN$37*BN55)^2)</f>
        <v/>
      </c>
      <c r="BO133">
        <f>IF($A$20="",0,$B$20*($D$20-BO$37*BO55)^2)</f>
        <v/>
      </c>
      <c r="BP133">
        <f>IF($A$20="",0,$B$20*($D$20-BP$37*BP55)^2)</f>
        <v/>
      </c>
      <c r="BQ133">
        <f>IF($A$20="",0,$B$20*($D$20-BQ$37*BQ55)^2)</f>
        <v/>
      </c>
      <c r="BR133">
        <f>IF($A$20="",0,$B$20*($D$20-BR$37*BR55)^2)</f>
        <v/>
      </c>
      <c r="BS133">
        <f>IF($A$20="",0,$B$20*($D$20-BS$37*BS55)^2)</f>
        <v/>
      </c>
      <c r="BT133">
        <f>IF($A$20="",0,$B$20*($D$20-BT$37*BT55)^2)</f>
        <v/>
      </c>
      <c r="BU133">
        <f>IF($A$20="",0,$B$20*($D$20-BU$37*BU55)^2)</f>
        <v/>
      </c>
      <c r="BV133">
        <f>IF($A$20="",0,$B$20*($D$20-BV$37*BV55)^2)</f>
        <v/>
      </c>
      <c r="BW133">
        <f>IF($A$20="",0,$B$20*($D$20-BW$37*BW55)^2)</f>
        <v/>
      </c>
      <c r="BX133">
        <f>IF($A$20="",0,$B$20*($D$20-BX$37*BX55)^2)</f>
        <v/>
      </c>
      <c r="BY133">
        <f>IF($A$20="",0,$B$20*($D$20-BY$37*BY55)^2)</f>
        <v/>
      </c>
      <c r="BZ133">
        <f>IF($A$20="",0,$B$20*($D$20-BZ$37*BZ55)^2)</f>
        <v/>
      </c>
      <c r="CA133">
        <f>IF($A$20="",0,$B$20*($D$20-CA$37*CA55)^2)</f>
        <v/>
      </c>
      <c r="CB133">
        <f>IF($A$20="",0,$B$20*($D$20-CB$37*CB55)^2)</f>
        <v/>
      </c>
      <c r="CC133">
        <f>IF($A$20="",0,$B$20*($D$20-CC$37*CC55)^2)</f>
        <v/>
      </c>
      <c r="CD133">
        <f>IF($A$20="",0,$B$20*($D$20-CD$37*CD55)^2)</f>
        <v/>
      </c>
      <c r="CE133">
        <f>IF($A$20="",0,$B$20*($D$20-CE$37*CE55)^2)</f>
        <v/>
      </c>
      <c r="CF133">
        <f>IF($A$20="",0,$B$20*($D$20-CF$37*CF55)^2)</f>
        <v/>
      </c>
      <c r="CG133">
        <f>IF($A$20="",0,$B$20*($D$20-CG$37*CG55)^2)</f>
        <v/>
      </c>
      <c r="CH133">
        <f>IF($A$20="",0,$B$20*($D$20-CH$37*CH55)^2)</f>
        <v/>
      </c>
      <c r="CI133">
        <f>IF($A$20="",0,$B$20*($D$20-CI$37*CI55)^2)</f>
        <v/>
      </c>
      <c r="CJ133">
        <f>IF($A$20="",0,$B$20*($D$20-CJ$37*CJ55)^2)</f>
        <v/>
      </c>
      <c r="CK133">
        <f>IF($A$20="",0,$B$20*($D$20-CK$37*CK55)^2)</f>
        <v/>
      </c>
      <c r="CL133">
        <f>IF($A$20="",0,$B$20*($D$20-CL$37*CL55)^2)</f>
        <v/>
      </c>
      <c r="CM133">
        <f>IF($A$20="",0,$B$20*($D$20-CM$37*CM55)^2)</f>
        <v/>
      </c>
      <c r="CN133">
        <f>IF($A$20="",0,$B$20*($D$20-CN$37*CN55)^2)</f>
        <v/>
      </c>
      <c r="CO133">
        <f>IF($A$20="",0,$B$20*($D$20-CO$37*CO55)^2)</f>
        <v/>
      </c>
      <c r="CP133">
        <f>IF($A$20="",0,$B$20*($D$20-CP$37*CP55)^2)</f>
        <v/>
      </c>
      <c r="CQ133">
        <f>IF($A$20="",0,$B$20*($D$20-CQ$37*CQ55)^2)</f>
        <v/>
      </c>
      <c r="CR133">
        <f>IF($A$20="",0,$B$20*($D$20-CR$37*CR55)^2)</f>
        <v/>
      </c>
      <c r="CS133">
        <f>IF($A$20="",0,$B$20*($D$20-CS$37*CS55)^2)</f>
        <v/>
      </c>
      <c r="CT133">
        <f>IF($A$20="",0,$B$20*($D$20-CT$37*CT55)^2)</f>
        <v/>
      </c>
      <c r="CU133">
        <f>IF($A$20="",0,$B$20*($D$20-CU$37*CU55)^2)</f>
        <v/>
      </c>
      <c r="CV133">
        <f>IF($A$20="",0,$B$20*($D$20-CV$37*CV55)^2)</f>
        <v/>
      </c>
      <c r="CW133">
        <f>IF($A$20="",0,$B$20*($D$20-CW$37*CW55)^2)</f>
        <v/>
      </c>
      <c r="CX133">
        <f>IF($A$20="",0,$B$20*($D$20-CX$37*CX55)^2)</f>
        <v/>
      </c>
      <c r="CY133">
        <f>IF($A$20="",0,$B$20*($D$20-CY$37*CY55)^2)</f>
        <v/>
      </c>
      <c r="CZ133">
        <f>IF($A$20="",0,$B$20*($D$20-CZ$37*CZ55)^2)</f>
        <v/>
      </c>
      <c r="DA133">
        <f>IF($A$20="",0,$B$20*($D$20-DA$37*DA55)^2)</f>
        <v/>
      </c>
      <c r="DB133">
        <f>IF($A$20="",0,$B$20*($D$20-DB$37*DB55)^2)</f>
        <v/>
      </c>
      <c r="DC133">
        <f>IF($A$20="",0,$B$20*($D$20-DC$37*DC55)^2)</f>
        <v/>
      </c>
      <c r="DD133">
        <f>IF($A$20="",0,$B$20*($D$20-DD$37*DD55)^2)</f>
        <v/>
      </c>
      <c r="DE133">
        <f>IF($A$20="",0,$B$20*($D$20-DE$37*DE55)^2)</f>
        <v/>
      </c>
      <c r="DF133">
        <f>IF($A$20="",0,$B$20*($D$20-DF$37*DF55)^2)</f>
        <v/>
      </c>
      <c r="DG133">
        <f>IF($A$20="",0,$B$20*($D$20-DG$37*DG55)^2)</f>
        <v/>
      </c>
      <c r="DH133">
        <f>IF($A$20="",0,$B$20*($D$20-DH$37*DH55)^2)</f>
        <v/>
      </c>
      <c r="DI133">
        <f>IF($A$20="",0,$B$20*($D$20-DI$37*DI55)^2)</f>
        <v/>
      </c>
      <c r="DJ133">
        <f>IF($A$20="",0,$B$20*($D$20-DJ$37*DJ55)^2)</f>
        <v/>
      </c>
      <c r="DK133">
        <f>IF($A$20="",0,$B$20*($D$20-DK$37*DK55)^2)</f>
        <v/>
      </c>
    </row>
    <row r="134">
      <c r="T134">
        <f>IF($A$21="",0,$B$21*($D$21-T$37*T56)^2)</f>
        <v/>
      </c>
      <c r="U134">
        <f>IF($A$21="",0,$B$21*($D$21-U$37*U56)^2)</f>
        <v/>
      </c>
      <c r="V134">
        <f>IF($A$21="",0,$B$21*($D$21-V$37*V56)^2)</f>
        <v/>
      </c>
      <c r="W134">
        <f>IF($A$21="",0,$B$21*($D$21-W$37*W56)^2)</f>
        <v/>
      </c>
      <c r="X134">
        <f>IF($A$21="",0,$B$21*($D$21-X$37*X56)^2)</f>
        <v/>
      </c>
      <c r="Y134">
        <f>IF($A$21="",0,$B$21*($D$21-Y$37*Y56)^2)</f>
        <v/>
      </c>
      <c r="Z134">
        <f>IF($A$21="",0,$B$21*($D$21-Z$37*Z56)^2)</f>
        <v/>
      </c>
      <c r="AA134">
        <f>IF($A$21="",0,$B$21*($D$21-AA$37*AA56)^2)</f>
        <v/>
      </c>
      <c r="AB134">
        <f>IF($A$21="",0,$B$21*($D$21-AB$37*AB56)^2)</f>
        <v/>
      </c>
      <c r="AC134">
        <f>IF($A$21="",0,$B$21*($D$21-AC$37*AC56)^2)</f>
        <v/>
      </c>
      <c r="AD134">
        <f>IF($A$21="",0,$B$21*($D$21-AD$37*AD56)^2)</f>
        <v/>
      </c>
      <c r="AE134">
        <f>IF($A$21="",0,$B$21*($D$21-AE$37*AE56)^2)</f>
        <v/>
      </c>
      <c r="AF134">
        <f>IF($A$21="",0,$B$21*($D$21-AF$37*AF56)^2)</f>
        <v/>
      </c>
      <c r="AG134">
        <f>IF($A$21="",0,$B$21*($D$21-AG$37*AG56)^2)</f>
        <v/>
      </c>
      <c r="AH134">
        <f>IF($A$21="",0,$B$21*($D$21-AH$37*AH56)^2)</f>
        <v/>
      </c>
      <c r="AI134">
        <f>IF($A$21="",0,$B$21*($D$21-AI$37*AI56)^2)</f>
        <v/>
      </c>
      <c r="AJ134">
        <f>IF($A$21="",0,$B$21*($D$21-AJ$37*AJ56)^2)</f>
        <v/>
      </c>
      <c r="AK134">
        <f>IF($A$21="",0,$B$21*($D$21-AK$37*AK56)^2)</f>
        <v/>
      </c>
      <c r="AL134">
        <f>IF($A$21="",0,$B$21*($D$21-AL$37*AL56)^2)</f>
        <v/>
      </c>
      <c r="AM134">
        <f>IF($A$21="",0,$B$21*($D$21-AM$37*AM56)^2)</f>
        <v/>
      </c>
      <c r="AN134">
        <f>IF($A$21="",0,$B$21*($D$21-AN$37*AN56)^2)</f>
        <v/>
      </c>
      <c r="AO134">
        <f>IF($A$21="",0,$B$21*($D$21-AO$37*AO56)^2)</f>
        <v/>
      </c>
      <c r="AP134">
        <f>IF($A$21="",0,$B$21*($D$21-AP$37*AP56)^2)</f>
        <v/>
      </c>
      <c r="AQ134">
        <f>IF($A$21="",0,$B$21*($D$21-AQ$37*AQ56)^2)</f>
        <v/>
      </c>
      <c r="AR134">
        <f>IF($A$21="",0,$B$21*($D$21-AR$37*AR56)^2)</f>
        <v/>
      </c>
      <c r="AS134">
        <f>IF($A$21="",0,$B$21*($D$21-AS$37*AS56)^2)</f>
        <v/>
      </c>
      <c r="AT134">
        <f>IF($A$21="",0,$B$21*($D$21-AT$37*AT56)^2)</f>
        <v/>
      </c>
      <c r="AU134">
        <f>IF($A$21="",0,$B$21*($D$21-AU$37*AU56)^2)</f>
        <v/>
      </c>
      <c r="AV134">
        <f>IF($A$21="",0,$B$21*($D$21-AV$37*AV56)^2)</f>
        <v/>
      </c>
      <c r="AW134">
        <f>IF($A$21="",0,$B$21*($D$21-AW$37*AW56)^2)</f>
        <v/>
      </c>
      <c r="AX134">
        <f>IF($A$21="",0,$B$21*($D$21-AX$37*AX56)^2)</f>
        <v/>
      </c>
      <c r="AY134">
        <f>IF($A$21="",0,$B$21*($D$21-AY$37*AY56)^2)</f>
        <v/>
      </c>
      <c r="AZ134">
        <f>IF($A$21="",0,$B$21*($D$21-AZ$37*AZ56)^2)</f>
        <v/>
      </c>
      <c r="BA134">
        <f>IF($A$21="",0,$B$21*($D$21-BA$37*BA56)^2)</f>
        <v/>
      </c>
      <c r="BB134">
        <f>IF($A$21="",0,$B$21*($D$21-BB$37*BB56)^2)</f>
        <v/>
      </c>
      <c r="BC134">
        <f>IF($A$21="",0,$B$21*($D$21-BC$37*BC56)^2)</f>
        <v/>
      </c>
      <c r="BD134">
        <f>IF($A$21="",0,$B$21*($D$21-BD$37*BD56)^2)</f>
        <v/>
      </c>
      <c r="BE134">
        <f>IF($A$21="",0,$B$21*($D$21-BE$37*BE56)^2)</f>
        <v/>
      </c>
      <c r="BF134">
        <f>IF($A$21="",0,$B$21*($D$21-BF$37*BF56)^2)</f>
        <v/>
      </c>
      <c r="BG134">
        <f>IF($A$21="",0,$B$21*($D$21-BG$37*BG56)^2)</f>
        <v/>
      </c>
      <c r="BH134">
        <f>IF($A$21="",0,$B$21*($D$21-BH$37*BH56)^2)</f>
        <v/>
      </c>
      <c r="BI134">
        <f>IF($A$21="",0,$B$21*($D$21-BI$37*BI56)^2)</f>
        <v/>
      </c>
      <c r="BJ134">
        <f>IF($A$21="",0,$B$21*($D$21-BJ$37*BJ56)^2)</f>
        <v/>
      </c>
      <c r="BK134">
        <f>IF($A$21="",0,$B$21*($D$21-BK$37*BK56)^2)</f>
        <v/>
      </c>
      <c r="BL134">
        <f>IF($A$21="",0,$B$21*($D$21-BL$37*BL56)^2)</f>
        <v/>
      </c>
      <c r="BM134">
        <f>IF($A$21="",0,$B$21*($D$21-BM$37*BM56)^2)</f>
        <v/>
      </c>
      <c r="BN134">
        <f>IF($A$21="",0,$B$21*($D$21-BN$37*BN56)^2)</f>
        <v/>
      </c>
      <c r="BO134">
        <f>IF($A$21="",0,$B$21*($D$21-BO$37*BO56)^2)</f>
        <v/>
      </c>
      <c r="BP134">
        <f>IF($A$21="",0,$B$21*($D$21-BP$37*BP56)^2)</f>
        <v/>
      </c>
      <c r="BQ134">
        <f>IF($A$21="",0,$B$21*($D$21-BQ$37*BQ56)^2)</f>
        <v/>
      </c>
      <c r="BR134">
        <f>IF($A$21="",0,$B$21*($D$21-BR$37*BR56)^2)</f>
        <v/>
      </c>
      <c r="BS134">
        <f>IF($A$21="",0,$B$21*($D$21-BS$37*BS56)^2)</f>
        <v/>
      </c>
      <c r="BT134">
        <f>IF($A$21="",0,$B$21*($D$21-BT$37*BT56)^2)</f>
        <v/>
      </c>
      <c r="BU134">
        <f>IF($A$21="",0,$B$21*($D$21-BU$37*BU56)^2)</f>
        <v/>
      </c>
      <c r="BV134">
        <f>IF($A$21="",0,$B$21*($D$21-BV$37*BV56)^2)</f>
        <v/>
      </c>
      <c r="BW134">
        <f>IF($A$21="",0,$B$21*($D$21-BW$37*BW56)^2)</f>
        <v/>
      </c>
      <c r="BX134">
        <f>IF($A$21="",0,$B$21*($D$21-BX$37*BX56)^2)</f>
        <v/>
      </c>
      <c r="BY134">
        <f>IF($A$21="",0,$B$21*($D$21-BY$37*BY56)^2)</f>
        <v/>
      </c>
      <c r="BZ134">
        <f>IF($A$21="",0,$B$21*($D$21-BZ$37*BZ56)^2)</f>
        <v/>
      </c>
      <c r="CA134">
        <f>IF($A$21="",0,$B$21*($D$21-CA$37*CA56)^2)</f>
        <v/>
      </c>
      <c r="CB134">
        <f>IF($A$21="",0,$B$21*($D$21-CB$37*CB56)^2)</f>
        <v/>
      </c>
      <c r="CC134">
        <f>IF($A$21="",0,$B$21*($D$21-CC$37*CC56)^2)</f>
        <v/>
      </c>
      <c r="CD134">
        <f>IF($A$21="",0,$B$21*($D$21-CD$37*CD56)^2)</f>
        <v/>
      </c>
      <c r="CE134">
        <f>IF($A$21="",0,$B$21*($D$21-CE$37*CE56)^2)</f>
        <v/>
      </c>
      <c r="CF134">
        <f>IF($A$21="",0,$B$21*($D$21-CF$37*CF56)^2)</f>
        <v/>
      </c>
      <c r="CG134">
        <f>IF($A$21="",0,$B$21*($D$21-CG$37*CG56)^2)</f>
        <v/>
      </c>
      <c r="CH134">
        <f>IF($A$21="",0,$B$21*($D$21-CH$37*CH56)^2)</f>
        <v/>
      </c>
      <c r="CI134">
        <f>IF($A$21="",0,$B$21*($D$21-CI$37*CI56)^2)</f>
        <v/>
      </c>
      <c r="CJ134">
        <f>IF($A$21="",0,$B$21*($D$21-CJ$37*CJ56)^2)</f>
        <v/>
      </c>
      <c r="CK134">
        <f>IF($A$21="",0,$B$21*($D$21-CK$37*CK56)^2)</f>
        <v/>
      </c>
      <c r="CL134">
        <f>IF($A$21="",0,$B$21*($D$21-CL$37*CL56)^2)</f>
        <v/>
      </c>
      <c r="CM134">
        <f>IF($A$21="",0,$B$21*($D$21-CM$37*CM56)^2)</f>
        <v/>
      </c>
      <c r="CN134">
        <f>IF($A$21="",0,$B$21*($D$21-CN$37*CN56)^2)</f>
        <v/>
      </c>
      <c r="CO134">
        <f>IF($A$21="",0,$B$21*($D$21-CO$37*CO56)^2)</f>
        <v/>
      </c>
      <c r="CP134">
        <f>IF($A$21="",0,$B$21*($D$21-CP$37*CP56)^2)</f>
        <v/>
      </c>
      <c r="CQ134">
        <f>IF($A$21="",0,$B$21*($D$21-CQ$37*CQ56)^2)</f>
        <v/>
      </c>
      <c r="CR134">
        <f>IF($A$21="",0,$B$21*($D$21-CR$37*CR56)^2)</f>
        <v/>
      </c>
      <c r="CS134">
        <f>IF($A$21="",0,$B$21*($D$21-CS$37*CS56)^2)</f>
        <v/>
      </c>
      <c r="CT134">
        <f>IF($A$21="",0,$B$21*($D$21-CT$37*CT56)^2)</f>
        <v/>
      </c>
      <c r="CU134">
        <f>IF($A$21="",0,$B$21*($D$21-CU$37*CU56)^2)</f>
        <v/>
      </c>
      <c r="CV134">
        <f>IF($A$21="",0,$B$21*($D$21-CV$37*CV56)^2)</f>
        <v/>
      </c>
      <c r="CW134">
        <f>IF($A$21="",0,$B$21*($D$21-CW$37*CW56)^2)</f>
        <v/>
      </c>
      <c r="CX134">
        <f>IF($A$21="",0,$B$21*($D$21-CX$37*CX56)^2)</f>
        <v/>
      </c>
      <c r="CY134">
        <f>IF($A$21="",0,$B$21*($D$21-CY$37*CY56)^2)</f>
        <v/>
      </c>
      <c r="CZ134">
        <f>IF($A$21="",0,$B$21*($D$21-CZ$37*CZ56)^2)</f>
        <v/>
      </c>
      <c r="DA134">
        <f>IF($A$21="",0,$B$21*($D$21-DA$37*DA56)^2)</f>
        <v/>
      </c>
      <c r="DB134">
        <f>IF($A$21="",0,$B$21*($D$21-DB$37*DB56)^2)</f>
        <v/>
      </c>
      <c r="DC134">
        <f>IF($A$21="",0,$B$21*($D$21-DC$37*DC56)^2)</f>
        <v/>
      </c>
      <c r="DD134">
        <f>IF($A$21="",0,$B$21*($D$21-DD$37*DD56)^2)</f>
        <v/>
      </c>
      <c r="DE134">
        <f>IF($A$21="",0,$B$21*($D$21-DE$37*DE56)^2)</f>
        <v/>
      </c>
      <c r="DF134">
        <f>IF($A$21="",0,$B$21*($D$21-DF$37*DF56)^2)</f>
        <v/>
      </c>
      <c r="DG134">
        <f>IF($A$21="",0,$B$21*($D$21-DG$37*DG56)^2)</f>
        <v/>
      </c>
      <c r="DH134">
        <f>IF($A$21="",0,$B$21*($D$21-DH$37*DH56)^2)</f>
        <v/>
      </c>
      <c r="DI134">
        <f>IF($A$21="",0,$B$21*($D$21-DI$37*DI56)^2)</f>
        <v/>
      </c>
      <c r="DJ134">
        <f>IF($A$21="",0,$B$21*($D$21-DJ$37*DJ56)^2)</f>
        <v/>
      </c>
      <c r="DK134">
        <f>IF($A$21="",0,$B$21*($D$21-DK$37*DK56)^2)</f>
        <v/>
      </c>
    </row>
    <row r="135">
      <c r="T135">
        <f>IF($A$22="",0,$B$22*($D$22-T$37*T57)^2)</f>
        <v/>
      </c>
      <c r="U135">
        <f>IF($A$22="",0,$B$22*($D$22-U$37*U57)^2)</f>
        <v/>
      </c>
      <c r="V135">
        <f>IF($A$22="",0,$B$22*($D$22-V$37*V57)^2)</f>
        <v/>
      </c>
      <c r="W135">
        <f>IF($A$22="",0,$B$22*($D$22-W$37*W57)^2)</f>
        <v/>
      </c>
      <c r="X135">
        <f>IF($A$22="",0,$B$22*($D$22-X$37*X57)^2)</f>
        <v/>
      </c>
      <c r="Y135">
        <f>IF($A$22="",0,$B$22*($D$22-Y$37*Y57)^2)</f>
        <v/>
      </c>
      <c r="Z135">
        <f>IF($A$22="",0,$B$22*($D$22-Z$37*Z57)^2)</f>
        <v/>
      </c>
      <c r="AA135">
        <f>IF($A$22="",0,$B$22*($D$22-AA$37*AA57)^2)</f>
        <v/>
      </c>
      <c r="AB135">
        <f>IF($A$22="",0,$B$22*($D$22-AB$37*AB57)^2)</f>
        <v/>
      </c>
      <c r="AC135">
        <f>IF($A$22="",0,$B$22*($D$22-AC$37*AC57)^2)</f>
        <v/>
      </c>
      <c r="AD135">
        <f>IF($A$22="",0,$B$22*($D$22-AD$37*AD57)^2)</f>
        <v/>
      </c>
      <c r="AE135">
        <f>IF($A$22="",0,$B$22*($D$22-AE$37*AE57)^2)</f>
        <v/>
      </c>
      <c r="AF135">
        <f>IF($A$22="",0,$B$22*($D$22-AF$37*AF57)^2)</f>
        <v/>
      </c>
      <c r="AG135">
        <f>IF($A$22="",0,$B$22*($D$22-AG$37*AG57)^2)</f>
        <v/>
      </c>
      <c r="AH135">
        <f>IF($A$22="",0,$B$22*($D$22-AH$37*AH57)^2)</f>
        <v/>
      </c>
      <c r="AI135">
        <f>IF($A$22="",0,$B$22*($D$22-AI$37*AI57)^2)</f>
        <v/>
      </c>
      <c r="AJ135">
        <f>IF($A$22="",0,$B$22*($D$22-AJ$37*AJ57)^2)</f>
        <v/>
      </c>
      <c r="AK135">
        <f>IF($A$22="",0,$B$22*($D$22-AK$37*AK57)^2)</f>
        <v/>
      </c>
      <c r="AL135">
        <f>IF($A$22="",0,$B$22*($D$22-AL$37*AL57)^2)</f>
        <v/>
      </c>
      <c r="AM135">
        <f>IF($A$22="",0,$B$22*($D$22-AM$37*AM57)^2)</f>
        <v/>
      </c>
      <c r="AN135">
        <f>IF($A$22="",0,$B$22*($D$22-AN$37*AN57)^2)</f>
        <v/>
      </c>
      <c r="AO135">
        <f>IF($A$22="",0,$B$22*($D$22-AO$37*AO57)^2)</f>
        <v/>
      </c>
      <c r="AP135">
        <f>IF($A$22="",0,$B$22*($D$22-AP$37*AP57)^2)</f>
        <v/>
      </c>
      <c r="AQ135">
        <f>IF($A$22="",0,$B$22*($D$22-AQ$37*AQ57)^2)</f>
        <v/>
      </c>
      <c r="AR135">
        <f>IF($A$22="",0,$B$22*($D$22-AR$37*AR57)^2)</f>
        <v/>
      </c>
      <c r="AS135">
        <f>IF($A$22="",0,$B$22*($D$22-AS$37*AS57)^2)</f>
        <v/>
      </c>
      <c r="AT135">
        <f>IF($A$22="",0,$B$22*($D$22-AT$37*AT57)^2)</f>
        <v/>
      </c>
      <c r="AU135">
        <f>IF($A$22="",0,$B$22*($D$22-AU$37*AU57)^2)</f>
        <v/>
      </c>
      <c r="AV135">
        <f>IF($A$22="",0,$B$22*($D$22-AV$37*AV57)^2)</f>
        <v/>
      </c>
      <c r="AW135">
        <f>IF($A$22="",0,$B$22*($D$22-AW$37*AW57)^2)</f>
        <v/>
      </c>
      <c r="AX135">
        <f>IF($A$22="",0,$B$22*($D$22-AX$37*AX57)^2)</f>
        <v/>
      </c>
      <c r="AY135">
        <f>IF($A$22="",0,$B$22*($D$22-AY$37*AY57)^2)</f>
        <v/>
      </c>
      <c r="AZ135">
        <f>IF($A$22="",0,$B$22*($D$22-AZ$37*AZ57)^2)</f>
        <v/>
      </c>
      <c r="BA135">
        <f>IF($A$22="",0,$B$22*($D$22-BA$37*BA57)^2)</f>
        <v/>
      </c>
      <c r="BB135">
        <f>IF($A$22="",0,$B$22*($D$22-BB$37*BB57)^2)</f>
        <v/>
      </c>
      <c r="BC135">
        <f>IF($A$22="",0,$B$22*($D$22-BC$37*BC57)^2)</f>
        <v/>
      </c>
      <c r="BD135">
        <f>IF($A$22="",0,$B$22*($D$22-BD$37*BD57)^2)</f>
        <v/>
      </c>
      <c r="BE135">
        <f>IF($A$22="",0,$B$22*($D$22-BE$37*BE57)^2)</f>
        <v/>
      </c>
      <c r="BF135">
        <f>IF($A$22="",0,$B$22*($D$22-BF$37*BF57)^2)</f>
        <v/>
      </c>
      <c r="BG135">
        <f>IF($A$22="",0,$B$22*($D$22-BG$37*BG57)^2)</f>
        <v/>
      </c>
      <c r="BH135">
        <f>IF($A$22="",0,$B$22*($D$22-BH$37*BH57)^2)</f>
        <v/>
      </c>
      <c r="BI135">
        <f>IF($A$22="",0,$B$22*($D$22-BI$37*BI57)^2)</f>
        <v/>
      </c>
      <c r="BJ135">
        <f>IF($A$22="",0,$B$22*($D$22-BJ$37*BJ57)^2)</f>
        <v/>
      </c>
      <c r="BK135">
        <f>IF($A$22="",0,$B$22*($D$22-BK$37*BK57)^2)</f>
        <v/>
      </c>
      <c r="BL135">
        <f>IF($A$22="",0,$B$22*($D$22-BL$37*BL57)^2)</f>
        <v/>
      </c>
      <c r="BM135">
        <f>IF($A$22="",0,$B$22*($D$22-BM$37*BM57)^2)</f>
        <v/>
      </c>
      <c r="BN135">
        <f>IF($A$22="",0,$B$22*($D$22-BN$37*BN57)^2)</f>
        <v/>
      </c>
      <c r="BO135">
        <f>IF($A$22="",0,$B$22*($D$22-BO$37*BO57)^2)</f>
        <v/>
      </c>
      <c r="BP135">
        <f>IF($A$22="",0,$B$22*($D$22-BP$37*BP57)^2)</f>
        <v/>
      </c>
      <c r="BQ135">
        <f>IF($A$22="",0,$B$22*($D$22-BQ$37*BQ57)^2)</f>
        <v/>
      </c>
      <c r="BR135">
        <f>IF($A$22="",0,$B$22*($D$22-BR$37*BR57)^2)</f>
        <v/>
      </c>
      <c r="BS135">
        <f>IF($A$22="",0,$B$22*($D$22-BS$37*BS57)^2)</f>
        <v/>
      </c>
      <c r="BT135">
        <f>IF($A$22="",0,$B$22*($D$22-BT$37*BT57)^2)</f>
        <v/>
      </c>
      <c r="BU135">
        <f>IF($A$22="",0,$B$22*($D$22-BU$37*BU57)^2)</f>
        <v/>
      </c>
      <c r="BV135">
        <f>IF($A$22="",0,$B$22*($D$22-BV$37*BV57)^2)</f>
        <v/>
      </c>
      <c r="BW135">
        <f>IF($A$22="",0,$B$22*($D$22-BW$37*BW57)^2)</f>
        <v/>
      </c>
      <c r="BX135">
        <f>IF($A$22="",0,$B$22*($D$22-BX$37*BX57)^2)</f>
        <v/>
      </c>
      <c r="BY135">
        <f>IF($A$22="",0,$B$22*($D$22-BY$37*BY57)^2)</f>
        <v/>
      </c>
      <c r="BZ135">
        <f>IF($A$22="",0,$B$22*($D$22-BZ$37*BZ57)^2)</f>
        <v/>
      </c>
      <c r="CA135">
        <f>IF($A$22="",0,$B$22*($D$22-CA$37*CA57)^2)</f>
        <v/>
      </c>
      <c r="CB135">
        <f>IF($A$22="",0,$B$22*($D$22-CB$37*CB57)^2)</f>
        <v/>
      </c>
      <c r="CC135">
        <f>IF($A$22="",0,$B$22*($D$22-CC$37*CC57)^2)</f>
        <v/>
      </c>
      <c r="CD135">
        <f>IF($A$22="",0,$B$22*($D$22-CD$37*CD57)^2)</f>
        <v/>
      </c>
      <c r="CE135">
        <f>IF($A$22="",0,$B$22*($D$22-CE$37*CE57)^2)</f>
        <v/>
      </c>
      <c r="CF135">
        <f>IF($A$22="",0,$B$22*($D$22-CF$37*CF57)^2)</f>
        <v/>
      </c>
      <c r="CG135">
        <f>IF($A$22="",0,$B$22*($D$22-CG$37*CG57)^2)</f>
        <v/>
      </c>
      <c r="CH135">
        <f>IF($A$22="",0,$B$22*($D$22-CH$37*CH57)^2)</f>
        <v/>
      </c>
      <c r="CI135">
        <f>IF($A$22="",0,$B$22*($D$22-CI$37*CI57)^2)</f>
        <v/>
      </c>
      <c r="CJ135">
        <f>IF($A$22="",0,$B$22*($D$22-CJ$37*CJ57)^2)</f>
        <v/>
      </c>
      <c r="CK135">
        <f>IF($A$22="",0,$B$22*($D$22-CK$37*CK57)^2)</f>
        <v/>
      </c>
      <c r="CL135">
        <f>IF($A$22="",0,$B$22*($D$22-CL$37*CL57)^2)</f>
        <v/>
      </c>
      <c r="CM135">
        <f>IF($A$22="",0,$B$22*($D$22-CM$37*CM57)^2)</f>
        <v/>
      </c>
      <c r="CN135">
        <f>IF($A$22="",0,$B$22*($D$22-CN$37*CN57)^2)</f>
        <v/>
      </c>
      <c r="CO135">
        <f>IF($A$22="",0,$B$22*($D$22-CO$37*CO57)^2)</f>
        <v/>
      </c>
      <c r="CP135">
        <f>IF($A$22="",0,$B$22*($D$22-CP$37*CP57)^2)</f>
        <v/>
      </c>
      <c r="CQ135">
        <f>IF($A$22="",0,$B$22*($D$22-CQ$37*CQ57)^2)</f>
        <v/>
      </c>
      <c r="CR135">
        <f>IF($A$22="",0,$B$22*($D$22-CR$37*CR57)^2)</f>
        <v/>
      </c>
      <c r="CS135">
        <f>IF($A$22="",0,$B$22*($D$22-CS$37*CS57)^2)</f>
        <v/>
      </c>
      <c r="CT135">
        <f>IF($A$22="",0,$B$22*($D$22-CT$37*CT57)^2)</f>
        <v/>
      </c>
      <c r="CU135">
        <f>IF($A$22="",0,$B$22*($D$22-CU$37*CU57)^2)</f>
        <v/>
      </c>
      <c r="CV135">
        <f>IF($A$22="",0,$B$22*($D$22-CV$37*CV57)^2)</f>
        <v/>
      </c>
      <c r="CW135">
        <f>IF($A$22="",0,$B$22*($D$22-CW$37*CW57)^2)</f>
        <v/>
      </c>
      <c r="CX135">
        <f>IF($A$22="",0,$B$22*($D$22-CX$37*CX57)^2)</f>
        <v/>
      </c>
      <c r="CY135">
        <f>IF($A$22="",0,$B$22*($D$22-CY$37*CY57)^2)</f>
        <v/>
      </c>
      <c r="CZ135">
        <f>IF($A$22="",0,$B$22*($D$22-CZ$37*CZ57)^2)</f>
        <v/>
      </c>
      <c r="DA135">
        <f>IF($A$22="",0,$B$22*($D$22-DA$37*DA57)^2)</f>
        <v/>
      </c>
      <c r="DB135">
        <f>IF($A$22="",0,$B$22*($D$22-DB$37*DB57)^2)</f>
        <v/>
      </c>
      <c r="DC135">
        <f>IF($A$22="",0,$B$22*($D$22-DC$37*DC57)^2)</f>
        <v/>
      </c>
      <c r="DD135">
        <f>IF($A$22="",0,$B$22*($D$22-DD$37*DD57)^2)</f>
        <v/>
      </c>
      <c r="DE135">
        <f>IF($A$22="",0,$B$22*($D$22-DE$37*DE57)^2)</f>
        <v/>
      </c>
      <c r="DF135">
        <f>IF($A$22="",0,$B$22*($D$22-DF$37*DF57)^2)</f>
        <v/>
      </c>
      <c r="DG135">
        <f>IF($A$22="",0,$B$22*($D$22-DG$37*DG57)^2)</f>
        <v/>
      </c>
      <c r="DH135">
        <f>IF($A$22="",0,$B$22*($D$22-DH$37*DH57)^2)</f>
        <v/>
      </c>
      <c r="DI135">
        <f>IF($A$22="",0,$B$22*($D$22-DI$37*DI57)^2)</f>
        <v/>
      </c>
      <c r="DJ135">
        <f>IF($A$22="",0,$B$22*($D$22-DJ$37*DJ57)^2)</f>
        <v/>
      </c>
      <c r="DK135">
        <f>IF($A$22="",0,$B$22*($D$22-DK$37*DK57)^2)</f>
        <v/>
      </c>
    </row>
    <row r="136">
      <c r="T136">
        <f>IF($A$23="",0,$B$23*($D$23-T$37*T58)^2)</f>
        <v/>
      </c>
      <c r="U136">
        <f>IF($A$23="",0,$B$23*($D$23-U$37*U58)^2)</f>
        <v/>
      </c>
      <c r="V136">
        <f>IF($A$23="",0,$B$23*($D$23-V$37*V58)^2)</f>
        <v/>
      </c>
      <c r="W136">
        <f>IF($A$23="",0,$B$23*($D$23-W$37*W58)^2)</f>
        <v/>
      </c>
      <c r="X136">
        <f>IF($A$23="",0,$B$23*($D$23-X$37*X58)^2)</f>
        <v/>
      </c>
      <c r="Y136">
        <f>IF($A$23="",0,$B$23*($D$23-Y$37*Y58)^2)</f>
        <v/>
      </c>
      <c r="Z136">
        <f>IF($A$23="",0,$B$23*($D$23-Z$37*Z58)^2)</f>
        <v/>
      </c>
      <c r="AA136">
        <f>IF($A$23="",0,$B$23*($D$23-AA$37*AA58)^2)</f>
        <v/>
      </c>
      <c r="AB136">
        <f>IF($A$23="",0,$B$23*($D$23-AB$37*AB58)^2)</f>
        <v/>
      </c>
      <c r="AC136">
        <f>IF($A$23="",0,$B$23*($D$23-AC$37*AC58)^2)</f>
        <v/>
      </c>
      <c r="AD136">
        <f>IF($A$23="",0,$B$23*($D$23-AD$37*AD58)^2)</f>
        <v/>
      </c>
      <c r="AE136">
        <f>IF($A$23="",0,$B$23*($D$23-AE$37*AE58)^2)</f>
        <v/>
      </c>
      <c r="AF136">
        <f>IF($A$23="",0,$B$23*($D$23-AF$37*AF58)^2)</f>
        <v/>
      </c>
      <c r="AG136">
        <f>IF($A$23="",0,$B$23*($D$23-AG$37*AG58)^2)</f>
        <v/>
      </c>
      <c r="AH136">
        <f>IF($A$23="",0,$B$23*($D$23-AH$37*AH58)^2)</f>
        <v/>
      </c>
      <c r="AI136">
        <f>IF($A$23="",0,$B$23*($D$23-AI$37*AI58)^2)</f>
        <v/>
      </c>
      <c r="AJ136">
        <f>IF($A$23="",0,$B$23*($D$23-AJ$37*AJ58)^2)</f>
        <v/>
      </c>
      <c r="AK136">
        <f>IF($A$23="",0,$B$23*($D$23-AK$37*AK58)^2)</f>
        <v/>
      </c>
      <c r="AL136">
        <f>IF($A$23="",0,$B$23*($D$23-AL$37*AL58)^2)</f>
        <v/>
      </c>
      <c r="AM136">
        <f>IF($A$23="",0,$B$23*($D$23-AM$37*AM58)^2)</f>
        <v/>
      </c>
      <c r="AN136">
        <f>IF($A$23="",0,$B$23*($D$23-AN$37*AN58)^2)</f>
        <v/>
      </c>
      <c r="AO136">
        <f>IF($A$23="",0,$B$23*($D$23-AO$37*AO58)^2)</f>
        <v/>
      </c>
      <c r="AP136">
        <f>IF($A$23="",0,$B$23*($D$23-AP$37*AP58)^2)</f>
        <v/>
      </c>
      <c r="AQ136">
        <f>IF($A$23="",0,$B$23*($D$23-AQ$37*AQ58)^2)</f>
        <v/>
      </c>
      <c r="AR136">
        <f>IF($A$23="",0,$B$23*($D$23-AR$37*AR58)^2)</f>
        <v/>
      </c>
      <c r="AS136">
        <f>IF($A$23="",0,$B$23*($D$23-AS$37*AS58)^2)</f>
        <v/>
      </c>
      <c r="AT136">
        <f>IF($A$23="",0,$B$23*($D$23-AT$37*AT58)^2)</f>
        <v/>
      </c>
      <c r="AU136">
        <f>IF($A$23="",0,$B$23*($D$23-AU$37*AU58)^2)</f>
        <v/>
      </c>
      <c r="AV136">
        <f>IF($A$23="",0,$B$23*($D$23-AV$37*AV58)^2)</f>
        <v/>
      </c>
      <c r="AW136">
        <f>IF($A$23="",0,$B$23*($D$23-AW$37*AW58)^2)</f>
        <v/>
      </c>
      <c r="AX136">
        <f>IF($A$23="",0,$B$23*($D$23-AX$37*AX58)^2)</f>
        <v/>
      </c>
      <c r="AY136">
        <f>IF($A$23="",0,$B$23*($D$23-AY$37*AY58)^2)</f>
        <v/>
      </c>
      <c r="AZ136">
        <f>IF($A$23="",0,$B$23*($D$23-AZ$37*AZ58)^2)</f>
        <v/>
      </c>
      <c r="BA136">
        <f>IF($A$23="",0,$B$23*($D$23-BA$37*BA58)^2)</f>
        <v/>
      </c>
      <c r="BB136">
        <f>IF($A$23="",0,$B$23*($D$23-BB$37*BB58)^2)</f>
        <v/>
      </c>
      <c r="BC136">
        <f>IF($A$23="",0,$B$23*($D$23-BC$37*BC58)^2)</f>
        <v/>
      </c>
      <c r="BD136">
        <f>IF($A$23="",0,$B$23*($D$23-BD$37*BD58)^2)</f>
        <v/>
      </c>
      <c r="BE136">
        <f>IF($A$23="",0,$B$23*($D$23-BE$37*BE58)^2)</f>
        <v/>
      </c>
      <c r="BF136">
        <f>IF($A$23="",0,$B$23*($D$23-BF$37*BF58)^2)</f>
        <v/>
      </c>
      <c r="BG136">
        <f>IF($A$23="",0,$B$23*($D$23-BG$37*BG58)^2)</f>
        <v/>
      </c>
      <c r="BH136">
        <f>IF($A$23="",0,$B$23*($D$23-BH$37*BH58)^2)</f>
        <v/>
      </c>
      <c r="BI136">
        <f>IF($A$23="",0,$B$23*($D$23-BI$37*BI58)^2)</f>
        <v/>
      </c>
      <c r="BJ136">
        <f>IF($A$23="",0,$B$23*($D$23-BJ$37*BJ58)^2)</f>
        <v/>
      </c>
      <c r="BK136">
        <f>IF($A$23="",0,$B$23*($D$23-BK$37*BK58)^2)</f>
        <v/>
      </c>
      <c r="BL136">
        <f>IF($A$23="",0,$B$23*($D$23-BL$37*BL58)^2)</f>
        <v/>
      </c>
      <c r="BM136">
        <f>IF($A$23="",0,$B$23*($D$23-BM$37*BM58)^2)</f>
        <v/>
      </c>
      <c r="BN136">
        <f>IF($A$23="",0,$B$23*($D$23-BN$37*BN58)^2)</f>
        <v/>
      </c>
      <c r="BO136">
        <f>IF($A$23="",0,$B$23*($D$23-BO$37*BO58)^2)</f>
        <v/>
      </c>
      <c r="BP136">
        <f>IF($A$23="",0,$B$23*($D$23-BP$37*BP58)^2)</f>
        <v/>
      </c>
      <c r="BQ136">
        <f>IF($A$23="",0,$B$23*($D$23-BQ$37*BQ58)^2)</f>
        <v/>
      </c>
      <c r="BR136">
        <f>IF($A$23="",0,$B$23*($D$23-BR$37*BR58)^2)</f>
        <v/>
      </c>
      <c r="BS136">
        <f>IF($A$23="",0,$B$23*($D$23-BS$37*BS58)^2)</f>
        <v/>
      </c>
      <c r="BT136">
        <f>IF($A$23="",0,$B$23*($D$23-BT$37*BT58)^2)</f>
        <v/>
      </c>
      <c r="BU136">
        <f>IF($A$23="",0,$B$23*($D$23-BU$37*BU58)^2)</f>
        <v/>
      </c>
      <c r="BV136">
        <f>IF($A$23="",0,$B$23*($D$23-BV$37*BV58)^2)</f>
        <v/>
      </c>
      <c r="BW136">
        <f>IF($A$23="",0,$B$23*($D$23-BW$37*BW58)^2)</f>
        <v/>
      </c>
      <c r="BX136">
        <f>IF($A$23="",0,$B$23*($D$23-BX$37*BX58)^2)</f>
        <v/>
      </c>
      <c r="BY136">
        <f>IF($A$23="",0,$B$23*($D$23-BY$37*BY58)^2)</f>
        <v/>
      </c>
      <c r="BZ136">
        <f>IF($A$23="",0,$B$23*($D$23-BZ$37*BZ58)^2)</f>
        <v/>
      </c>
      <c r="CA136">
        <f>IF($A$23="",0,$B$23*($D$23-CA$37*CA58)^2)</f>
        <v/>
      </c>
      <c r="CB136">
        <f>IF($A$23="",0,$B$23*($D$23-CB$37*CB58)^2)</f>
        <v/>
      </c>
      <c r="CC136">
        <f>IF($A$23="",0,$B$23*($D$23-CC$37*CC58)^2)</f>
        <v/>
      </c>
      <c r="CD136">
        <f>IF($A$23="",0,$B$23*($D$23-CD$37*CD58)^2)</f>
        <v/>
      </c>
      <c r="CE136">
        <f>IF($A$23="",0,$B$23*($D$23-CE$37*CE58)^2)</f>
        <v/>
      </c>
      <c r="CF136">
        <f>IF($A$23="",0,$B$23*($D$23-CF$37*CF58)^2)</f>
        <v/>
      </c>
      <c r="CG136">
        <f>IF($A$23="",0,$B$23*($D$23-CG$37*CG58)^2)</f>
        <v/>
      </c>
      <c r="CH136">
        <f>IF($A$23="",0,$B$23*($D$23-CH$37*CH58)^2)</f>
        <v/>
      </c>
      <c r="CI136">
        <f>IF($A$23="",0,$B$23*($D$23-CI$37*CI58)^2)</f>
        <v/>
      </c>
      <c r="CJ136">
        <f>IF($A$23="",0,$B$23*($D$23-CJ$37*CJ58)^2)</f>
        <v/>
      </c>
      <c r="CK136">
        <f>IF($A$23="",0,$B$23*($D$23-CK$37*CK58)^2)</f>
        <v/>
      </c>
      <c r="CL136">
        <f>IF($A$23="",0,$B$23*($D$23-CL$37*CL58)^2)</f>
        <v/>
      </c>
      <c r="CM136">
        <f>IF($A$23="",0,$B$23*($D$23-CM$37*CM58)^2)</f>
        <v/>
      </c>
      <c r="CN136">
        <f>IF($A$23="",0,$B$23*($D$23-CN$37*CN58)^2)</f>
        <v/>
      </c>
      <c r="CO136">
        <f>IF($A$23="",0,$B$23*($D$23-CO$37*CO58)^2)</f>
        <v/>
      </c>
      <c r="CP136">
        <f>IF($A$23="",0,$B$23*($D$23-CP$37*CP58)^2)</f>
        <v/>
      </c>
      <c r="CQ136">
        <f>IF($A$23="",0,$B$23*($D$23-CQ$37*CQ58)^2)</f>
        <v/>
      </c>
      <c r="CR136">
        <f>IF($A$23="",0,$B$23*($D$23-CR$37*CR58)^2)</f>
        <v/>
      </c>
      <c r="CS136">
        <f>IF($A$23="",0,$B$23*($D$23-CS$37*CS58)^2)</f>
        <v/>
      </c>
      <c r="CT136">
        <f>IF($A$23="",0,$B$23*($D$23-CT$37*CT58)^2)</f>
        <v/>
      </c>
      <c r="CU136">
        <f>IF($A$23="",0,$B$23*($D$23-CU$37*CU58)^2)</f>
        <v/>
      </c>
      <c r="CV136">
        <f>IF($A$23="",0,$B$23*($D$23-CV$37*CV58)^2)</f>
        <v/>
      </c>
      <c r="CW136">
        <f>IF($A$23="",0,$B$23*($D$23-CW$37*CW58)^2)</f>
        <v/>
      </c>
      <c r="CX136">
        <f>IF($A$23="",0,$B$23*($D$23-CX$37*CX58)^2)</f>
        <v/>
      </c>
      <c r="CY136">
        <f>IF($A$23="",0,$B$23*($D$23-CY$37*CY58)^2)</f>
        <v/>
      </c>
      <c r="CZ136">
        <f>IF($A$23="",0,$B$23*($D$23-CZ$37*CZ58)^2)</f>
        <v/>
      </c>
      <c r="DA136">
        <f>IF($A$23="",0,$B$23*($D$23-DA$37*DA58)^2)</f>
        <v/>
      </c>
      <c r="DB136">
        <f>IF($A$23="",0,$B$23*($D$23-DB$37*DB58)^2)</f>
        <v/>
      </c>
      <c r="DC136">
        <f>IF($A$23="",0,$B$23*($D$23-DC$37*DC58)^2)</f>
        <v/>
      </c>
      <c r="DD136">
        <f>IF($A$23="",0,$B$23*($D$23-DD$37*DD58)^2)</f>
        <v/>
      </c>
      <c r="DE136">
        <f>IF($A$23="",0,$B$23*($D$23-DE$37*DE58)^2)</f>
        <v/>
      </c>
      <c r="DF136">
        <f>IF($A$23="",0,$B$23*($D$23-DF$37*DF58)^2)</f>
        <v/>
      </c>
      <c r="DG136">
        <f>IF($A$23="",0,$B$23*($D$23-DG$37*DG58)^2)</f>
        <v/>
      </c>
      <c r="DH136">
        <f>IF($A$23="",0,$B$23*($D$23-DH$37*DH58)^2)</f>
        <v/>
      </c>
      <c r="DI136">
        <f>IF($A$23="",0,$B$23*($D$23-DI$37*DI58)^2)</f>
        <v/>
      </c>
      <c r="DJ136">
        <f>IF($A$23="",0,$B$23*($D$23-DJ$37*DJ58)^2)</f>
        <v/>
      </c>
      <c r="DK136">
        <f>IF($A$23="",0,$B$23*($D$23-DK$37*DK58)^2)</f>
        <v/>
      </c>
    </row>
    <row r="137">
      <c r="T137">
        <f>IF($A$24="",0,$B$24*($D$24-T$37*T59)^2)</f>
        <v/>
      </c>
      <c r="U137">
        <f>IF($A$24="",0,$B$24*($D$24-U$37*U59)^2)</f>
        <v/>
      </c>
      <c r="V137">
        <f>IF($A$24="",0,$B$24*($D$24-V$37*V59)^2)</f>
        <v/>
      </c>
      <c r="W137">
        <f>IF($A$24="",0,$B$24*($D$24-W$37*W59)^2)</f>
        <v/>
      </c>
      <c r="X137">
        <f>IF($A$24="",0,$B$24*($D$24-X$37*X59)^2)</f>
        <v/>
      </c>
      <c r="Y137">
        <f>IF($A$24="",0,$B$24*($D$24-Y$37*Y59)^2)</f>
        <v/>
      </c>
      <c r="Z137">
        <f>IF($A$24="",0,$B$24*($D$24-Z$37*Z59)^2)</f>
        <v/>
      </c>
      <c r="AA137">
        <f>IF($A$24="",0,$B$24*($D$24-AA$37*AA59)^2)</f>
        <v/>
      </c>
      <c r="AB137">
        <f>IF($A$24="",0,$B$24*($D$24-AB$37*AB59)^2)</f>
        <v/>
      </c>
      <c r="AC137">
        <f>IF($A$24="",0,$B$24*($D$24-AC$37*AC59)^2)</f>
        <v/>
      </c>
      <c r="AD137">
        <f>IF($A$24="",0,$B$24*($D$24-AD$37*AD59)^2)</f>
        <v/>
      </c>
      <c r="AE137">
        <f>IF($A$24="",0,$B$24*($D$24-AE$37*AE59)^2)</f>
        <v/>
      </c>
      <c r="AF137">
        <f>IF($A$24="",0,$B$24*($D$24-AF$37*AF59)^2)</f>
        <v/>
      </c>
      <c r="AG137">
        <f>IF($A$24="",0,$B$24*($D$24-AG$37*AG59)^2)</f>
        <v/>
      </c>
      <c r="AH137">
        <f>IF($A$24="",0,$B$24*($D$24-AH$37*AH59)^2)</f>
        <v/>
      </c>
      <c r="AI137">
        <f>IF($A$24="",0,$B$24*($D$24-AI$37*AI59)^2)</f>
        <v/>
      </c>
      <c r="AJ137">
        <f>IF($A$24="",0,$B$24*($D$24-AJ$37*AJ59)^2)</f>
        <v/>
      </c>
      <c r="AK137">
        <f>IF($A$24="",0,$B$24*($D$24-AK$37*AK59)^2)</f>
        <v/>
      </c>
      <c r="AL137">
        <f>IF($A$24="",0,$B$24*($D$24-AL$37*AL59)^2)</f>
        <v/>
      </c>
      <c r="AM137">
        <f>IF($A$24="",0,$B$24*($D$24-AM$37*AM59)^2)</f>
        <v/>
      </c>
      <c r="AN137">
        <f>IF($A$24="",0,$B$24*($D$24-AN$37*AN59)^2)</f>
        <v/>
      </c>
      <c r="AO137">
        <f>IF($A$24="",0,$B$24*($D$24-AO$37*AO59)^2)</f>
        <v/>
      </c>
      <c r="AP137">
        <f>IF($A$24="",0,$B$24*($D$24-AP$37*AP59)^2)</f>
        <v/>
      </c>
      <c r="AQ137">
        <f>IF($A$24="",0,$B$24*($D$24-AQ$37*AQ59)^2)</f>
        <v/>
      </c>
      <c r="AR137">
        <f>IF($A$24="",0,$B$24*($D$24-AR$37*AR59)^2)</f>
        <v/>
      </c>
      <c r="AS137">
        <f>IF($A$24="",0,$B$24*($D$24-AS$37*AS59)^2)</f>
        <v/>
      </c>
      <c r="AT137">
        <f>IF($A$24="",0,$B$24*($D$24-AT$37*AT59)^2)</f>
        <v/>
      </c>
      <c r="AU137">
        <f>IF($A$24="",0,$B$24*($D$24-AU$37*AU59)^2)</f>
        <v/>
      </c>
      <c r="AV137">
        <f>IF($A$24="",0,$B$24*($D$24-AV$37*AV59)^2)</f>
        <v/>
      </c>
      <c r="AW137">
        <f>IF($A$24="",0,$B$24*($D$24-AW$37*AW59)^2)</f>
        <v/>
      </c>
      <c r="AX137">
        <f>IF($A$24="",0,$B$24*($D$24-AX$37*AX59)^2)</f>
        <v/>
      </c>
      <c r="AY137">
        <f>IF($A$24="",0,$B$24*($D$24-AY$37*AY59)^2)</f>
        <v/>
      </c>
      <c r="AZ137">
        <f>IF($A$24="",0,$B$24*($D$24-AZ$37*AZ59)^2)</f>
        <v/>
      </c>
      <c r="BA137">
        <f>IF($A$24="",0,$B$24*($D$24-BA$37*BA59)^2)</f>
        <v/>
      </c>
      <c r="BB137">
        <f>IF($A$24="",0,$B$24*($D$24-BB$37*BB59)^2)</f>
        <v/>
      </c>
      <c r="BC137">
        <f>IF($A$24="",0,$B$24*($D$24-BC$37*BC59)^2)</f>
        <v/>
      </c>
      <c r="BD137">
        <f>IF($A$24="",0,$B$24*($D$24-BD$37*BD59)^2)</f>
        <v/>
      </c>
      <c r="BE137">
        <f>IF($A$24="",0,$B$24*($D$24-BE$37*BE59)^2)</f>
        <v/>
      </c>
      <c r="BF137">
        <f>IF($A$24="",0,$B$24*($D$24-BF$37*BF59)^2)</f>
        <v/>
      </c>
      <c r="BG137">
        <f>IF($A$24="",0,$B$24*($D$24-BG$37*BG59)^2)</f>
        <v/>
      </c>
      <c r="BH137">
        <f>IF($A$24="",0,$B$24*($D$24-BH$37*BH59)^2)</f>
        <v/>
      </c>
      <c r="BI137">
        <f>IF($A$24="",0,$B$24*($D$24-BI$37*BI59)^2)</f>
        <v/>
      </c>
      <c r="BJ137">
        <f>IF($A$24="",0,$B$24*($D$24-BJ$37*BJ59)^2)</f>
        <v/>
      </c>
      <c r="BK137">
        <f>IF($A$24="",0,$B$24*($D$24-BK$37*BK59)^2)</f>
        <v/>
      </c>
      <c r="BL137">
        <f>IF($A$24="",0,$B$24*($D$24-BL$37*BL59)^2)</f>
        <v/>
      </c>
      <c r="BM137">
        <f>IF($A$24="",0,$B$24*($D$24-BM$37*BM59)^2)</f>
        <v/>
      </c>
      <c r="BN137">
        <f>IF($A$24="",0,$B$24*($D$24-BN$37*BN59)^2)</f>
        <v/>
      </c>
      <c r="BO137">
        <f>IF($A$24="",0,$B$24*($D$24-BO$37*BO59)^2)</f>
        <v/>
      </c>
      <c r="BP137">
        <f>IF($A$24="",0,$B$24*($D$24-BP$37*BP59)^2)</f>
        <v/>
      </c>
      <c r="BQ137">
        <f>IF($A$24="",0,$B$24*($D$24-BQ$37*BQ59)^2)</f>
        <v/>
      </c>
      <c r="BR137">
        <f>IF($A$24="",0,$B$24*($D$24-BR$37*BR59)^2)</f>
        <v/>
      </c>
      <c r="BS137">
        <f>IF($A$24="",0,$B$24*($D$24-BS$37*BS59)^2)</f>
        <v/>
      </c>
      <c r="BT137">
        <f>IF($A$24="",0,$B$24*($D$24-BT$37*BT59)^2)</f>
        <v/>
      </c>
      <c r="BU137">
        <f>IF($A$24="",0,$B$24*($D$24-BU$37*BU59)^2)</f>
        <v/>
      </c>
      <c r="BV137">
        <f>IF($A$24="",0,$B$24*($D$24-BV$37*BV59)^2)</f>
        <v/>
      </c>
      <c r="BW137">
        <f>IF($A$24="",0,$B$24*($D$24-BW$37*BW59)^2)</f>
        <v/>
      </c>
      <c r="BX137">
        <f>IF($A$24="",0,$B$24*($D$24-BX$37*BX59)^2)</f>
        <v/>
      </c>
      <c r="BY137">
        <f>IF($A$24="",0,$B$24*($D$24-BY$37*BY59)^2)</f>
        <v/>
      </c>
      <c r="BZ137">
        <f>IF($A$24="",0,$B$24*($D$24-BZ$37*BZ59)^2)</f>
        <v/>
      </c>
      <c r="CA137">
        <f>IF($A$24="",0,$B$24*($D$24-CA$37*CA59)^2)</f>
        <v/>
      </c>
      <c r="CB137">
        <f>IF($A$24="",0,$B$24*($D$24-CB$37*CB59)^2)</f>
        <v/>
      </c>
      <c r="CC137">
        <f>IF($A$24="",0,$B$24*($D$24-CC$37*CC59)^2)</f>
        <v/>
      </c>
      <c r="CD137">
        <f>IF($A$24="",0,$B$24*($D$24-CD$37*CD59)^2)</f>
        <v/>
      </c>
      <c r="CE137">
        <f>IF($A$24="",0,$B$24*($D$24-CE$37*CE59)^2)</f>
        <v/>
      </c>
      <c r="CF137">
        <f>IF($A$24="",0,$B$24*($D$24-CF$37*CF59)^2)</f>
        <v/>
      </c>
      <c r="CG137">
        <f>IF($A$24="",0,$B$24*($D$24-CG$37*CG59)^2)</f>
        <v/>
      </c>
      <c r="CH137">
        <f>IF($A$24="",0,$B$24*($D$24-CH$37*CH59)^2)</f>
        <v/>
      </c>
      <c r="CI137">
        <f>IF($A$24="",0,$B$24*($D$24-CI$37*CI59)^2)</f>
        <v/>
      </c>
      <c r="CJ137">
        <f>IF($A$24="",0,$B$24*($D$24-CJ$37*CJ59)^2)</f>
        <v/>
      </c>
      <c r="CK137">
        <f>IF($A$24="",0,$B$24*($D$24-CK$37*CK59)^2)</f>
        <v/>
      </c>
      <c r="CL137">
        <f>IF($A$24="",0,$B$24*($D$24-CL$37*CL59)^2)</f>
        <v/>
      </c>
      <c r="CM137">
        <f>IF($A$24="",0,$B$24*($D$24-CM$37*CM59)^2)</f>
        <v/>
      </c>
      <c r="CN137">
        <f>IF($A$24="",0,$B$24*($D$24-CN$37*CN59)^2)</f>
        <v/>
      </c>
      <c r="CO137">
        <f>IF($A$24="",0,$B$24*($D$24-CO$37*CO59)^2)</f>
        <v/>
      </c>
      <c r="CP137">
        <f>IF($A$24="",0,$B$24*($D$24-CP$37*CP59)^2)</f>
        <v/>
      </c>
      <c r="CQ137">
        <f>IF($A$24="",0,$B$24*($D$24-CQ$37*CQ59)^2)</f>
        <v/>
      </c>
      <c r="CR137">
        <f>IF($A$24="",0,$B$24*($D$24-CR$37*CR59)^2)</f>
        <v/>
      </c>
      <c r="CS137">
        <f>IF($A$24="",0,$B$24*($D$24-CS$37*CS59)^2)</f>
        <v/>
      </c>
      <c r="CT137">
        <f>IF($A$24="",0,$B$24*($D$24-CT$37*CT59)^2)</f>
        <v/>
      </c>
      <c r="CU137">
        <f>IF($A$24="",0,$B$24*($D$24-CU$37*CU59)^2)</f>
        <v/>
      </c>
      <c r="CV137">
        <f>IF($A$24="",0,$B$24*($D$24-CV$37*CV59)^2)</f>
        <v/>
      </c>
      <c r="CW137">
        <f>IF($A$24="",0,$B$24*($D$24-CW$37*CW59)^2)</f>
        <v/>
      </c>
      <c r="CX137">
        <f>IF($A$24="",0,$B$24*($D$24-CX$37*CX59)^2)</f>
        <v/>
      </c>
      <c r="CY137">
        <f>IF($A$24="",0,$B$24*($D$24-CY$37*CY59)^2)</f>
        <v/>
      </c>
      <c r="CZ137">
        <f>IF($A$24="",0,$B$24*($D$24-CZ$37*CZ59)^2)</f>
        <v/>
      </c>
      <c r="DA137">
        <f>IF($A$24="",0,$B$24*($D$24-DA$37*DA59)^2)</f>
        <v/>
      </c>
      <c r="DB137">
        <f>IF($A$24="",0,$B$24*($D$24-DB$37*DB59)^2)</f>
        <v/>
      </c>
      <c r="DC137">
        <f>IF($A$24="",0,$B$24*($D$24-DC$37*DC59)^2)</f>
        <v/>
      </c>
      <c r="DD137">
        <f>IF($A$24="",0,$B$24*($D$24-DD$37*DD59)^2)</f>
        <v/>
      </c>
      <c r="DE137">
        <f>IF($A$24="",0,$B$24*($D$24-DE$37*DE59)^2)</f>
        <v/>
      </c>
      <c r="DF137">
        <f>IF($A$24="",0,$B$24*($D$24-DF$37*DF59)^2)</f>
        <v/>
      </c>
      <c r="DG137">
        <f>IF($A$24="",0,$B$24*($D$24-DG$37*DG59)^2)</f>
        <v/>
      </c>
      <c r="DH137">
        <f>IF($A$24="",0,$B$24*($D$24-DH$37*DH59)^2)</f>
        <v/>
      </c>
      <c r="DI137">
        <f>IF($A$24="",0,$B$24*($D$24-DI$37*DI59)^2)</f>
        <v/>
      </c>
      <c r="DJ137">
        <f>IF($A$24="",0,$B$24*($D$24-DJ$37*DJ59)^2)</f>
        <v/>
      </c>
      <c r="DK137">
        <f>IF($A$24="",0,$B$24*($D$24-DK$37*DK59)^2)</f>
        <v/>
      </c>
    </row>
    <row r="138">
      <c r="T138">
        <f>IF($A$25="",0,$B$25*($D$25-T$37*T60)^2)</f>
        <v/>
      </c>
      <c r="U138">
        <f>IF($A$25="",0,$B$25*($D$25-U$37*U60)^2)</f>
        <v/>
      </c>
      <c r="V138">
        <f>IF($A$25="",0,$B$25*($D$25-V$37*V60)^2)</f>
        <v/>
      </c>
      <c r="W138">
        <f>IF($A$25="",0,$B$25*($D$25-W$37*W60)^2)</f>
        <v/>
      </c>
      <c r="X138">
        <f>IF($A$25="",0,$B$25*($D$25-X$37*X60)^2)</f>
        <v/>
      </c>
      <c r="Y138">
        <f>IF($A$25="",0,$B$25*($D$25-Y$37*Y60)^2)</f>
        <v/>
      </c>
      <c r="Z138">
        <f>IF($A$25="",0,$B$25*($D$25-Z$37*Z60)^2)</f>
        <v/>
      </c>
      <c r="AA138">
        <f>IF($A$25="",0,$B$25*($D$25-AA$37*AA60)^2)</f>
        <v/>
      </c>
      <c r="AB138">
        <f>IF($A$25="",0,$B$25*($D$25-AB$37*AB60)^2)</f>
        <v/>
      </c>
      <c r="AC138">
        <f>IF($A$25="",0,$B$25*($D$25-AC$37*AC60)^2)</f>
        <v/>
      </c>
      <c r="AD138">
        <f>IF($A$25="",0,$B$25*($D$25-AD$37*AD60)^2)</f>
        <v/>
      </c>
      <c r="AE138">
        <f>IF($A$25="",0,$B$25*($D$25-AE$37*AE60)^2)</f>
        <v/>
      </c>
      <c r="AF138">
        <f>IF($A$25="",0,$B$25*($D$25-AF$37*AF60)^2)</f>
        <v/>
      </c>
      <c r="AG138">
        <f>IF($A$25="",0,$B$25*($D$25-AG$37*AG60)^2)</f>
        <v/>
      </c>
      <c r="AH138">
        <f>IF($A$25="",0,$B$25*($D$25-AH$37*AH60)^2)</f>
        <v/>
      </c>
      <c r="AI138">
        <f>IF($A$25="",0,$B$25*($D$25-AI$37*AI60)^2)</f>
        <v/>
      </c>
      <c r="AJ138">
        <f>IF($A$25="",0,$B$25*($D$25-AJ$37*AJ60)^2)</f>
        <v/>
      </c>
      <c r="AK138">
        <f>IF($A$25="",0,$B$25*($D$25-AK$37*AK60)^2)</f>
        <v/>
      </c>
      <c r="AL138">
        <f>IF($A$25="",0,$B$25*($D$25-AL$37*AL60)^2)</f>
        <v/>
      </c>
      <c r="AM138">
        <f>IF($A$25="",0,$B$25*($D$25-AM$37*AM60)^2)</f>
        <v/>
      </c>
      <c r="AN138">
        <f>IF($A$25="",0,$B$25*($D$25-AN$37*AN60)^2)</f>
        <v/>
      </c>
      <c r="AO138">
        <f>IF($A$25="",0,$B$25*($D$25-AO$37*AO60)^2)</f>
        <v/>
      </c>
      <c r="AP138">
        <f>IF($A$25="",0,$B$25*($D$25-AP$37*AP60)^2)</f>
        <v/>
      </c>
      <c r="AQ138">
        <f>IF($A$25="",0,$B$25*($D$25-AQ$37*AQ60)^2)</f>
        <v/>
      </c>
      <c r="AR138">
        <f>IF($A$25="",0,$B$25*($D$25-AR$37*AR60)^2)</f>
        <v/>
      </c>
      <c r="AS138">
        <f>IF($A$25="",0,$B$25*($D$25-AS$37*AS60)^2)</f>
        <v/>
      </c>
      <c r="AT138">
        <f>IF($A$25="",0,$B$25*($D$25-AT$37*AT60)^2)</f>
        <v/>
      </c>
      <c r="AU138">
        <f>IF($A$25="",0,$B$25*($D$25-AU$37*AU60)^2)</f>
        <v/>
      </c>
      <c r="AV138">
        <f>IF($A$25="",0,$B$25*($D$25-AV$37*AV60)^2)</f>
        <v/>
      </c>
      <c r="AW138">
        <f>IF($A$25="",0,$B$25*($D$25-AW$37*AW60)^2)</f>
        <v/>
      </c>
      <c r="AX138">
        <f>IF($A$25="",0,$B$25*($D$25-AX$37*AX60)^2)</f>
        <v/>
      </c>
      <c r="AY138">
        <f>IF($A$25="",0,$B$25*($D$25-AY$37*AY60)^2)</f>
        <v/>
      </c>
      <c r="AZ138">
        <f>IF($A$25="",0,$B$25*($D$25-AZ$37*AZ60)^2)</f>
        <v/>
      </c>
      <c r="BA138">
        <f>IF($A$25="",0,$B$25*($D$25-BA$37*BA60)^2)</f>
        <v/>
      </c>
      <c r="BB138">
        <f>IF($A$25="",0,$B$25*($D$25-BB$37*BB60)^2)</f>
        <v/>
      </c>
      <c r="BC138">
        <f>IF($A$25="",0,$B$25*($D$25-BC$37*BC60)^2)</f>
        <v/>
      </c>
      <c r="BD138">
        <f>IF($A$25="",0,$B$25*($D$25-BD$37*BD60)^2)</f>
        <v/>
      </c>
      <c r="BE138">
        <f>IF($A$25="",0,$B$25*($D$25-BE$37*BE60)^2)</f>
        <v/>
      </c>
      <c r="BF138">
        <f>IF($A$25="",0,$B$25*($D$25-BF$37*BF60)^2)</f>
        <v/>
      </c>
      <c r="BG138">
        <f>IF($A$25="",0,$B$25*($D$25-BG$37*BG60)^2)</f>
        <v/>
      </c>
      <c r="BH138">
        <f>IF($A$25="",0,$B$25*($D$25-BH$37*BH60)^2)</f>
        <v/>
      </c>
      <c r="BI138">
        <f>IF($A$25="",0,$B$25*($D$25-BI$37*BI60)^2)</f>
        <v/>
      </c>
      <c r="BJ138">
        <f>IF($A$25="",0,$B$25*($D$25-BJ$37*BJ60)^2)</f>
        <v/>
      </c>
      <c r="BK138">
        <f>IF($A$25="",0,$B$25*($D$25-BK$37*BK60)^2)</f>
        <v/>
      </c>
      <c r="BL138">
        <f>IF($A$25="",0,$B$25*($D$25-BL$37*BL60)^2)</f>
        <v/>
      </c>
      <c r="BM138">
        <f>IF($A$25="",0,$B$25*($D$25-BM$37*BM60)^2)</f>
        <v/>
      </c>
      <c r="BN138">
        <f>IF($A$25="",0,$B$25*($D$25-BN$37*BN60)^2)</f>
        <v/>
      </c>
      <c r="BO138">
        <f>IF($A$25="",0,$B$25*($D$25-BO$37*BO60)^2)</f>
        <v/>
      </c>
      <c r="BP138">
        <f>IF($A$25="",0,$B$25*($D$25-BP$37*BP60)^2)</f>
        <v/>
      </c>
      <c r="BQ138">
        <f>IF($A$25="",0,$B$25*($D$25-BQ$37*BQ60)^2)</f>
        <v/>
      </c>
      <c r="BR138">
        <f>IF($A$25="",0,$B$25*($D$25-BR$37*BR60)^2)</f>
        <v/>
      </c>
      <c r="BS138">
        <f>IF($A$25="",0,$B$25*($D$25-BS$37*BS60)^2)</f>
        <v/>
      </c>
      <c r="BT138">
        <f>IF($A$25="",0,$B$25*($D$25-BT$37*BT60)^2)</f>
        <v/>
      </c>
      <c r="BU138">
        <f>IF($A$25="",0,$B$25*($D$25-BU$37*BU60)^2)</f>
        <v/>
      </c>
      <c r="BV138">
        <f>IF($A$25="",0,$B$25*($D$25-BV$37*BV60)^2)</f>
        <v/>
      </c>
      <c r="BW138">
        <f>IF($A$25="",0,$B$25*($D$25-BW$37*BW60)^2)</f>
        <v/>
      </c>
      <c r="BX138">
        <f>IF($A$25="",0,$B$25*($D$25-BX$37*BX60)^2)</f>
        <v/>
      </c>
      <c r="BY138">
        <f>IF($A$25="",0,$B$25*($D$25-BY$37*BY60)^2)</f>
        <v/>
      </c>
      <c r="BZ138">
        <f>IF($A$25="",0,$B$25*($D$25-BZ$37*BZ60)^2)</f>
        <v/>
      </c>
      <c r="CA138">
        <f>IF($A$25="",0,$B$25*($D$25-CA$37*CA60)^2)</f>
        <v/>
      </c>
      <c r="CB138">
        <f>IF($A$25="",0,$B$25*($D$25-CB$37*CB60)^2)</f>
        <v/>
      </c>
      <c r="CC138">
        <f>IF($A$25="",0,$B$25*($D$25-CC$37*CC60)^2)</f>
        <v/>
      </c>
      <c r="CD138">
        <f>IF($A$25="",0,$B$25*($D$25-CD$37*CD60)^2)</f>
        <v/>
      </c>
      <c r="CE138">
        <f>IF($A$25="",0,$B$25*($D$25-CE$37*CE60)^2)</f>
        <v/>
      </c>
      <c r="CF138">
        <f>IF($A$25="",0,$B$25*($D$25-CF$37*CF60)^2)</f>
        <v/>
      </c>
      <c r="CG138">
        <f>IF($A$25="",0,$B$25*($D$25-CG$37*CG60)^2)</f>
        <v/>
      </c>
      <c r="CH138">
        <f>IF($A$25="",0,$B$25*($D$25-CH$37*CH60)^2)</f>
        <v/>
      </c>
      <c r="CI138">
        <f>IF($A$25="",0,$B$25*($D$25-CI$37*CI60)^2)</f>
        <v/>
      </c>
      <c r="CJ138">
        <f>IF($A$25="",0,$B$25*($D$25-CJ$37*CJ60)^2)</f>
        <v/>
      </c>
      <c r="CK138">
        <f>IF($A$25="",0,$B$25*($D$25-CK$37*CK60)^2)</f>
        <v/>
      </c>
      <c r="CL138">
        <f>IF($A$25="",0,$B$25*($D$25-CL$37*CL60)^2)</f>
        <v/>
      </c>
      <c r="CM138">
        <f>IF($A$25="",0,$B$25*($D$25-CM$37*CM60)^2)</f>
        <v/>
      </c>
      <c r="CN138">
        <f>IF($A$25="",0,$B$25*($D$25-CN$37*CN60)^2)</f>
        <v/>
      </c>
      <c r="CO138">
        <f>IF($A$25="",0,$B$25*($D$25-CO$37*CO60)^2)</f>
        <v/>
      </c>
      <c r="CP138">
        <f>IF($A$25="",0,$B$25*($D$25-CP$37*CP60)^2)</f>
        <v/>
      </c>
      <c r="CQ138">
        <f>IF($A$25="",0,$B$25*($D$25-CQ$37*CQ60)^2)</f>
        <v/>
      </c>
      <c r="CR138">
        <f>IF($A$25="",0,$B$25*($D$25-CR$37*CR60)^2)</f>
        <v/>
      </c>
      <c r="CS138">
        <f>IF($A$25="",0,$B$25*($D$25-CS$37*CS60)^2)</f>
        <v/>
      </c>
      <c r="CT138">
        <f>IF($A$25="",0,$B$25*($D$25-CT$37*CT60)^2)</f>
        <v/>
      </c>
      <c r="CU138">
        <f>IF($A$25="",0,$B$25*($D$25-CU$37*CU60)^2)</f>
        <v/>
      </c>
      <c r="CV138">
        <f>IF($A$25="",0,$B$25*($D$25-CV$37*CV60)^2)</f>
        <v/>
      </c>
      <c r="CW138">
        <f>IF($A$25="",0,$B$25*($D$25-CW$37*CW60)^2)</f>
        <v/>
      </c>
      <c r="CX138">
        <f>IF($A$25="",0,$B$25*($D$25-CX$37*CX60)^2)</f>
        <v/>
      </c>
      <c r="CY138">
        <f>IF($A$25="",0,$B$25*($D$25-CY$37*CY60)^2)</f>
        <v/>
      </c>
      <c r="CZ138">
        <f>IF($A$25="",0,$B$25*($D$25-CZ$37*CZ60)^2)</f>
        <v/>
      </c>
      <c r="DA138">
        <f>IF($A$25="",0,$B$25*($D$25-DA$37*DA60)^2)</f>
        <v/>
      </c>
      <c r="DB138">
        <f>IF($A$25="",0,$B$25*($D$25-DB$37*DB60)^2)</f>
        <v/>
      </c>
      <c r="DC138">
        <f>IF($A$25="",0,$B$25*($D$25-DC$37*DC60)^2)</f>
        <v/>
      </c>
      <c r="DD138">
        <f>IF($A$25="",0,$B$25*($D$25-DD$37*DD60)^2)</f>
        <v/>
      </c>
      <c r="DE138">
        <f>IF($A$25="",0,$B$25*($D$25-DE$37*DE60)^2)</f>
        <v/>
      </c>
      <c r="DF138">
        <f>IF($A$25="",0,$B$25*($D$25-DF$37*DF60)^2)</f>
        <v/>
      </c>
      <c r="DG138">
        <f>IF($A$25="",0,$B$25*($D$25-DG$37*DG60)^2)</f>
        <v/>
      </c>
      <c r="DH138">
        <f>IF($A$25="",0,$B$25*($D$25-DH$37*DH60)^2)</f>
        <v/>
      </c>
      <c r="DI138">
        <f>IF($A$25="",0,$B$25*($D$25-DI$37*DI60)^2)</f>
        <v/>
      </c>
      <c r="DJ138">
        <f>IF($A$25="",0,$B$25*($D$25-DJ$37*DJ60)^2)</f>
        <v/>
      </c>
      <c r="DK138">
        <f>IF($A$25="",0,$B$25*($D$25-DK$37*DK60)^2)</f>
        <v/>
      </c>
    </row>
    <row r="139">
      <c r="T139">
        <f>IF($A$26="",0,$B$26*($D$26-T$37*T61)^2)</f>
        <v/>
      </c>
      <c r="U139">
        <f>IF($A$26="",0,$B$26*($D$26-U$37*U61)^2)</f>
        <v/>
      </c>
      <c r="V139">
        <f>IF($A$26="",0,$B$26*($D$26-V$37*V61)^2)</f>
        <v/>
      </c>
      <c r="W139">
        <f>IF($A$26="",0,$B$26*($D$26-W$37*W61)^2)</f>
        <v/>
      </c>
      <c r="X139">
        <f>IF($A$26="",0,$B$26*($D$26-X$37*X61)^2)</f>
        <v/>
      </c>
      <c r="Y139">
        <f>IF($A$26="",0,$B$26*($D$26-Y$37*Y61)^2)</f>
        <v/>
      </c>
      <c r="Z139">
        <f>IF($A$26="",0,$B$26*($D$26-Z$37*Z61)^2)</f>
        <v/>
      </c>
      <c r="AA139">
        <f>IF($A$26="",0,$B$26*($D$26-AA$37*AA61)^2)</f>
        <v/>
      </c>
      <c r="AB139">
        <f>IF($A$26="",0,$B$26*($D$26-AB$37*AB61)^2)</f>
        <v/>
      </c>
      <c r="AC139">
        <f>IF($A$26="",0,$B$26*($D$26-AC$37*AC61)^2)</f>
        <v/>
      </c>
      <c r="AD139">
        <f>IF($A$26="",0,$B$26*($D$26-AD$37*AD61)^2)</f>
        <v/>
      </c>
      <c r="AE139">
        <f>IF($A$26="",0,$B$26*($D$26-AE$37*AE61)^2)</f>
        <v/>
      </c>
      <c r="AF139">
        <f>IF($A$26="",0,$B$26*($D$26-AF$37*AF61)^2)</f>
        <v/>
      </c>
      <c r="AG139">
        <f>IF($A$26="",0,$B$26*($D$26-AG$37*AG61)^2)</f>
        <v/>
      </c>
      <c r="AH139">
        <f>IF($A$26="",0,$B$26*($D$26-AH$37*AH61)^2)</f>
        <v/>
      </c>
      <c r="AI139">
        <f>IF($A$26="",0,$B$26*($D$26-AI$37*AI61)^2)</f>
        <v/>
      </c>
      <c r="AJ139">
        <f>IF($A$26="",0,$B$26*($D$26-AJ$37*AJ61)^2)</f>
        <v/>
      </c>
      <c r="AK139">
        <f>IF($A$26="",0,$B$26*($D$26-AK$37*AK61)^2)</f>
        <v/>
      </c>
      <c r="AL139">
        <f>IF($A$26="",0,$B$26*($D$26-AL$37*AL61)^2)</f>
        <v/>
      </c>
      <c r="AM139">
        <f>IF($A$26="",0,$B$26*($D$26-AM$37*AM61)^2)</f>
        <v/>
      </c>
      <c r="AN139">
        <f>IF($A$26="",0,$B$26*($D$26-AN$37*AN61)^2)</f>
        <v/>
      </c>
      <c r="AO139">
        <f>IF($A$26="",0,$B$26*($D$26-AO$37*AO61)^2)</f>
        <v/>
      </c>
      <c r="AP139">
        <f>IF($A$26="",0,$B$26*($D$26-AP$37*AP61)^2)</f>
        <v/>
      </c>
      <c r="AQ139">
        <f>IF($A$26="",0,$B$26*($D$26-AQ$37*AQ61)^2)</f>
        <v/>
      </c>
      <c r="AR139">
        <f>IF($A$26="",0,$B$26*($D$26-AR$37*AR61)^2)</f>
        <v/>
      </c>
      <c r="AS139">
        <f>IF($A$26="",0,$B$26*($D$26-AS$37*AS61)^2)</f>
        <v/>
      </c>
      <c r="AT139">
        <f>IF($A$26="",0,$B$26*($D$26-AT$37*AT61)^2)</f>
        <v/>
      </c>
      <c r="AU139">
        <f>IF($A$26="",0,$B$26*($D$26-AU$37*AU61)^2)</f>
        <v/>
      </c>
      <c r="AV139">
        <f>IF($A$26="",0,$B$26*($D$26-AV$37*AV61)^2)</f>
        <v/>
      </c>
      <c r="AW139">
        <f>IF($A$26="",0,$B$26*($D$26-AW$37*AW61)^2)</f>
        <v/>
      </c>
      <c r="AX139">
        <f>IF($A$26="",0,$B$26*($D$26-AX$37*AX61)^2)</f>
        <v/>
      </c>
      <c r="AY139">
        <f>IF($A$26="",0,$B$26*($D$26-AY$37*AY61)^2)</f>
        <v/>
      </c>
      <c r="AZ139">
        <f>IF($A$26="",0,$B$26*($D$26-AZ$37*AZ61)^2)</f>
        <v/>
      </c>
      <c r="BA139">
        <f>IF($A$26="",0,$B$26*($D$26-BA$37*BA61)^2)</f>
        <v/>
      </c>
      <c r="BB139">
        <f>IF($A$26="",0,$B$26*($D$26-BB$37*BB61)^2)</f>
        <v/>
      </c>
      <c r="BC139">
        <f>IF($A$26="",0,$B$26*($D$26-BC$37*BC61)^2)</f>
        <v/>
      </c>
      <c r="BD139">
        <f>IF($A$26="",0,$B$26*($D$26-BD$37*BD61)^2)</f>
        <v/>
      </c>
      <c r="BE139">
        <f>IF($A$26="",0,$B$26*($D$26-BE$37*BE61)^2)</f>
        <v/>
      </c>
      <c r="BF139">
        <f>IF($A$26="",0,$B$26*($D$26-BF$37*BF61)^2)</f>
        <v/>
      </c>
      <c r="BG139">
        <f>IF($A$26="",0,$B$26*($D$26-BG$37*BG61)^2)</f>
        <v/>
      </c>
      <c r="BH139">
        <f>IF($A$26="",0,$B$26*($D$26-BH$37*BH61)^2)</f>
        <v/>
      </c>
      <c r="BI139">
        <f>IF($A$26="",0,$B$26*($D$26-BI$37*BI61)^2)</f>
        <v/>
      </c>
      <c r="BJ139">
        <f>IF($A$26="",0,$B$26*($D$26-BJ$37*BJ61)^2)</f>
        <v/>
      </c>
      <c r="BK139">
        <f>IF($A$26="",0,$B$26*($D$26-BK$37*BK61)^2)</f>
        <v/>
      </c>
      <c r="BL139">
        <f>IF($A$26="",0,$B$26*($D$26-BL$37*BL61)^2)</f>
        <v/>
      </c>
      <c r="BM139">
        <f>IF($A$26="",0,$B$26*($D$26-BM$37*BM61)^2)</f>
        <v/>
      </c>
      <c r="BN139">
        <f>IF($A$26="",0,$B$26*($D$26-BN$37*BN61)^2)</f>
        <v/>
      </c>
      <c r="BO139">
        <f>IF($A$26="",0,$B$26*($D$26-BO$37*BO61)^2)</f>
        <v/>
      </c>
      <c r="BP139">
        <f>IF($A$26="",0,$B$26*($D$26-BP$37*BP61)^2)</f>
        <v/>
      </c>
      <c r="BQ139">
        <f>IF($A$26="",0,$B$26*($D$26-BQ$37*BQ61)^2)</f>
        <v/>
      </c>
      <c r="BR139">
        <f>IF($A$26="",0,$B$26*($D$26-BR$37*BR61)^2)</f>
        <v/>
      </c>
      <c r="BS139">
        <f>IF($A$26="",0,$B$26*($D$26-BS$37*BS61)^2)</f>
        <v/>
      </c>
      <c r="BT139">
        <f>IF($A$26="",0,$B$26*($D$26-BT$37*BT61)^2)</f>
        <v/>
      </c>
      <c r="BU139">
        <f>IF($A$26="",0,$B$26*($D$26-BU$37*BU61)^2)</f>
        <v/>
      </c>
      <c r="BV139">
        <f>IF($A$26="",0,$B$26*($D$26-BV$37*BV61)^2)</f>
        <v/>
      </c>
      <c r="BW139">
        <f>IF($A$26="",0,$B$26*($D$26-BW$37*BW61)^2)</f>
        <v/>
      </c>
      <c r="BX139">
        <f>IF($A$26="",0,$B$26*($D$26-BX$37*BX61)^2)</f>
        <v/>
      </c>
      <c r="BY139">
        <f>IF($A$26="",0,$B$26*($D$26-BY$37*BY61)^2)</f>
        <v/>
      </c>
      <c r="BZ139">
        <f>IF($A$26="",0,$B$26*($D$26-BZ$37*BZ61)^2)</f>
        <v/>
      </c>
      <c r="CA139">
        <f>IF($A$26="",0,$B$26*($D$26-CA$37*CA61)^2)</f>
        <v/>
      </c>
      <c r="CB139">
        <f>IF($A$26="",0,$B$26*($D$26-CB$37*CB61)^2)</f>
        <v/>
      </c>
      <c r="CC139">
        <f>IF($A$26="",0,$B$26*($D$26-CC$37*CC61)^2)</f>
        <v/>
      </c>
      <c r="CD139">
        <f>IF($A$26="",0,$B$26*($D$26-CD$37*CD61)^2)</f>
        <v/>
      </c>
      <c r="CE139">
        <f>IF($A$26="",0,$B$26*($D$26-CE$37*CE61)^2)</f>
        <v/>
      </c>
      <c r="CF139">
        <f>IF($A$26="",0,$B$26*($D$26-CF$37*CF61)^2)</f>
        <v/>
      </c>
      <c r="CG139">
        <f>IF($A$26="",0,$B$26*($D$26-CG$37*CG61)^2)</f>
        <v/>
      </c>
      <c r="CH139">
        <f>IF($A$26="",0,$B$26*($D$26-CH$37*CH61)^2)</f>
        <v/>
      </c>
      <c r="CI139">
        <f>IF($A$26="",0,$B$26*($D$26-CI$37*CI61)^2)</f>
        <v/>
      </c>
      <c r="CJ139">
        <f>IF($A$26="",0,$B$26*($D$26-CJ$37*CJ61)^2)</f>
        <v/>
      </c>
      <c r="CK139">
        <f>IF($A$26="",0,$B$26*($D$26-CK$37*CK61)^2)</f>
        <v/>
      </c>
      <c r="CL139">
        <f>IF($A$26="",0,$B$26*($D$26-CL$37*CL61)^2)</f>
        <v/>
      </c>
      <c r="CM139">
        <f>IF($A$26="",0,$B$26*($D$26-CM$37*CM61)^2)</f>
        <v/>
      </c>
      <c r="CN139">
        <f>IF($A$26="",0,$B$26*($D$26-CN$37*CN61)^2)</f>
        <v/>
      </c>
      <c r="CO139">
        <f>IF($A$26="",0,$B$26*($D$26-CO$37*CO61)^2)</f>
        <v/>
      </c>
      <c r="CP139">
        <f>IF($A$26="",0,$B$26*($D$26-CP$37*CP61)^2)</f>
        <v/>
      </c>
      <c r="CQ139">
        <f>IF($A$26="",0,$B$26*($D$26-CQ$37*CQ61)^2)</f>
        <v/>
      </c>
      <c r="CR139">
        <f>IF($A$26="",0,$B$26*($D$26-CR$37*CR61)^2)</f>
        <v/>
      </c>
      <c r="CS139">
        <f>IF($A$26="",0,$B$26*($D$26-CS$37*CS61)^2)</f>
        <v/>
      </c>
      <c r="CT139">
        <f>IF($A$26="",0,$B$26*($D$26-CT$37*CT61)^2)</f>
        <v/>
      </c>
      <c r="CU139">
        <f>IF($A$26="",0,$B$26*($D$26-CU$37*CU61)^2)</f>
        <v/>
      </c>
      <c r="CV139">
        <f>IF($A$26="",0,$B$26*($D$26-CV$37*CV61)^2)</f>
        <v/>
      </c>
      <c r="CW139">
        <f>IF($A$26="",0,$B$26*($D$26-CW$37*CW61)^2)</f>
        <v/>
      </c>
      <c r="CX139">
        <f>IF($A$26="",0,$B$26*($D$26-CX$37*CX61)^2)</f>
        <v/>
      </c>
      <c r="CY139">
        <f>IF($A$26="",0,$B$26*($D$26-CY$37*CY61)^2)</f>
        <v/>
      </c>
      <c r="CZ139">
        <f>IF($A$26="",0,$B$26*($D$26-CZ$37*CZ61)^2)</f>
        <v/>
      </c>
      <c r="DA139">
        <f>IF($A$26="",0,$B$26*($D$26-DA$37*DA61)^2)</f>
        <v/>
      </c>
      <c r="DB139">
        <f>IF($A$26="",0,$B$26*($D$26-DB$37*DB61)^2)</f>
        <v/>
      </c>
      <c r="DC139">
        <f>IF($A$26="",0,$B$26*($D$26-DC$37*DC61)^2)</f>
        <v/>
      </c>
      <c r="DD139">
        <f>IF($A$26="",0,$B$26*($D$26-DD$37*DD61)^2)</f>
        <v/>
      </c>
      <c r="DE139">
        <f>IF($A$26="",0,$B$26*($D$26-DE$37*DE61)^2)</f>
        <v/>
      </c>
      <c r="DF139">
        <f>IF($A$26="",0,$B$26*($D$26-DF$37*DF61)^2)</f>
        <v/>
      </c>
      <c r="DG139">
        <f>IF($A$26="",0,$B$26*($D$26-DG$37*DG61)^2)</f>
        <v/>
      </c>
      <c r="DH139">
        <f>IF($A$26="",0,$B$26*($D$26-DH$37*DH61)^2)</f>
        <v/>
      </c>
      <c r="DI139">
        <f>IF($A$26="",0,$B$26*($D$26-DI$37*DI61)^2)</f>
        <v/>
      </c>
      <c r="DJ139">
        <f>IF($A$26="",0,$B$26*($D$26-DJ$37*DJ61)^2)</f>
        <v/>
      </c>
      <c r="DK139">
        <f>IF($A$26="",0,$B$26*($D$26-DK$37*DK61)^2)</f>
        <v/>
      </c>
    </row>
    <row r="140">
      <c r="T140">
        <f>IF($A$27="",0,$B$27*($D$27-T$37*T62)^2)</f>
        <v/>
      </c>
      <c r="U140">
        <f>IF($A$27="",0,$B$27*($D$27-U$37*U62)^2)</f>
        <v/>
      </c>
      <c r="V140">
        <f>IF($A$27="",0,$B$27*($D$27-V$37*V62)^2)</f>
        <v/>
      </c>
      <c r="W140">
        <f>IF($A$27="",0,$B$27*($D$27-W$37*W62)^2)</f>
        <v/>
      </c>
      <c r="X140">
        <f>IF($A$27="",0,$B$27*($D$27-X$37*X62)^2)</f>
        <v/>
      </c>
      <c r="Y140">
        <f>IF($A$27="",0,$B$27*($D$27-Y$37*Y62)^2)</f>
        <v/>
      </c>
      <c r="Z140">
        <f>IF($A$27="",0,$B$27*($D$27-Z$37*Z62)^2)</f>
        <v/>
      </c>
      <c r="AA140">
        <f>IF($A$27="",0,$B$27*($D$27-AA$37*AA62)^2)</f>
        <v/>
      </c>
      <c r="AB140">
        <f>IF($A$27="",0,$B$27*($D$27-AB$37*AB62)^2)</f>
        <v/>
      </c>
      <c r="AC140">
        <f>IF($A$27="",0,$B$27*($D$27-AC$37*AC62)^2)</f>
        <v/>
      </c>
      <c r="AD140">
        <f>IF($A$27="",0,$B$27*($D$27-AD$37*AD62)^2)</f>
        <v/>
      </c>
      <c r="AE140">
        <f>IF($A$27="",0,$B$27*($D$27-AE$37*AE62)^2)</f>
        <v/>
      </c>
      <c r="AF140">
        <f>IF($A$27="",0,$B$27*($D$27-AF$37*AF62)^2)</f>
        <v/>
      </c>
      <c r="AG140">
        <f>IF($A$27="",0,$B$27*($D$27-AG$37*AG62)^2)</f>
        <v/>
      </c>
      <c r="AH140">
        <f>IF($A$27="",0,$B$27*($D$27-AH$37*AH62)^2)</f>
        <v/>
      </c>
      <c r="AI140">
        <f>IF($A$27="",0,$B$27*($D$27-AI$37*AI62)^2)</f>
        <v/>
      </c>
      <c r="AJ140">
        <f>IF($A$27="",0,$B$27*($D$27-AJ$37*AJ62)^2)</f>
        <v/>
      </c>
      <c r="AK140">
        <f>IF($A$27="",0,$B$27*($D$27-AK$37*AK62)^2)</f>
        <v/>
      </c>
      <c r="AL140">
        <f>IF($A$27="",0,$B$27*($D$27-AL$37*AL62)^2)</f>
        <v/>
      </c>
      <c r="AM140">
        <f>IF($A$27="",0,$B$27*($D$27-AM$37*AM62)^2)</f>
        <v/>
      </c>
      <c r="AN140">
        <f>IF($A$27="",0,$B$27*($D$27-AN$37*AN62)^2)</f>
        <v/>
      </c>
      <c r="AO140">
        <f>IF($A$27="",0,$B$27*($D$27-AO$37*AO62)^2)</f>
        <v/>
      </c>
      <c r="AP140">
        <f>IF($A$27="",0,$B$27*($D$27-AP$37*AP62)^2)</f>
        <v/>
      </c>
      <c r="AQ140">
        <f>IF($A$27="",0,$B$27*($D$27-AQ$37*AQ62)^2)</f>
        <v/>
      </c>
      <c r="AR140">
        <f>IF($A$27="",0,$B$27*($D$27-AR$37*AR62)^2)</f>
        <v/>
      </c>
      <c r="AS140">
        <f>IF($A$27="",0,$B$27*($D$27-AS$37*AS62)^2)</f>
        <v/>
      </c>
      <c r="AT140">
        <f>IF($A$27="",0,$B$27*($D$27-AT$37*AT62)^2)</f>
        <v/>
      </c>
      <c r="AU140">
        <f>IF($A$27="",0,$B$27*($D$27-AU$37*AU62)^2)</f>
        <v/>
      </c>
      <c r="AV140">
        <f>IF($A$27="",0,$B$27*($D$27-AV$37*AV62)^2)</f>
        <v/>
      </c>
      <c r="AW140">
        <f>IF($A$27="",0,$B$27*($D$27-AW$37*AW62)^2)</f>
        <v/>
      </c>
      <c r="AX140">
        <f>IF($A$27="",0,$B$27*($D$27-AX$37*AX62)^2)</f>
        <v/>
      </c>
      <c r="AY140">
        <f>IF($A$27="",0,$B$27*($D$27-AY$37*AY62)^2)</f>
        <v/>
      </c>
      <c r="AZ140">
        <f>IF($A$27="",0,$B$27*($D$27-AZ$37*AZ62)^2)</f>
        <v/>
      </c>
      <c r="BA140">
        <f>IF($A$27="",0,$B$27*($D$27-BA$37*BA62)^2)</f>
        <v/>
      </c>
      <c r="BB140">
        <f>IF($A$27="",0,$B$27*($D$27-BB$37*BB62)^2)</f>
        <v/>
      </c>
      <c r="BC140">
        <f>IF($A$27="",0,$B$27*($D$27-BC$37*BC62)^2)</f>
        <v/>
      </c>
      <c r="BD140">
        <f>IF($A$27="",0,$B$27*($D$27-BD$37*BD62)^2)</f>
        <v/>
      </c>
      <c r="BE140">
        <f>IF($A$27="",0,$B$27*($D$27-BE$37*BE62)^2)</f>
        <v/>
      </c>
      <c r="BF140">
        <f>IF($A$27="",0,$B$27*($D$27-BF$37*BF62)^2)</f>
        <v/>
      </c>
      <c r="BG140">
        <f>IF($A$27="",0,$B$27*($D$27-BG$37*BG62)^2)</f>
        <v/>
      </c>
      <c r="BH140">
        <f>IF($A$27="",0,$B$27*($D$27-BH$37*BH62)^2)</f>
        <v/>
      </c>
      <c r="BI140">
        <f>IF($A$27="",0,$B$27*($D$27-BI$37*BI62)^2)</f>
        <v/>
      </c>
      <c r="BJ140">
        <f>IF($A$27="",0,$B$27*($D$27-BJ$37*BJ62)^2)</f>
        <v/>
      </c>
      <c r="BK140">
        <f>IF($A$27="",0,$B$27*($D$27-BK$37*BK62)^2)</f>
        <v/>
      </c>
      <c r="BL140">
        <f>IF($A$27="",0,$B$27*($D$27-BL$37*BL62)^2)</f>
        <v/>
      </c>
      <c r="BM140">
        <f>IF($A$27="",0,$B$27*($D$27-BM$37*BM62)^2)</f>
        <v/>
      </c>
      <c r="BN140">
        <f>IF($A$27="",0,$B$27*($D$27-BN$37*BN62)^2)</f>
        <v/>
      </c>
      <c r="BO140">
        <f>IF($A$27="",0,$B$27*($D$27-BO$37*BO62)^2)</f>
        <v/>
      </c>
      <c r="BP140">
        <f>IF($A$27="",0,$B$27*($D$27-BP$37*BP62)^2)</f>
        <v/>
      </c>
      <c r="BQ140">
        <f>IF($A$27="",0,$B$27*($D$27-BQ$37*BQ62)^2)</f>
        <v/>
      </c>
      <c r="BR140">
        <f>IF($A$27="",0,$B$27*($D$27-BR$37*BR62)^2)</f>
        <v/>
      </c>
      <c r="BS140">
        <f>IF($A$27="",0,$B$27*($D$27-BS$37*BS62)^2)</f>
        <v/>
      </c>
      <c r="BT140">
        <f>IF($A$27="",0,$B$27*($D$27-BT$37*BT62)^2)</f>
        <v/>
      </c>
      <c r="BU140">
        <f>IF($A$27="",0,$B$27*($D$27-BU$37*BU62)^2)</f>
        <v/>
      </c>
      <c r="BV140">
        <f>IF($A$27="",0,$B$27*($D$27-BV$37*BV62)^2)</f>
        <v/>
      </c>
      <c r="BW140">
        <f>IF($A$27="",0,$B$27*($D$27-BW$37*BW62)^2)</f>
        <v/>
      </c>
      <c r="BX140">
        <f>IF($A$27="",0,$B$27*($D$27-BX$37*BX62)^2)</f>
        <v/>
      </c>
      <c r="BY140">
        <f>IF($A$27="",0,$B$27*($D$27-BY$37*BY62)^2)</f>
        <v/>
      </c>
      <c r="BZ140">
        <f>IF($A$27="",0,$B$27*($D$27-BZ$37*BZ62)^2)</f>
        <v/>
      </c>
      <c r="CA140">
        <f>IF($A$27="",0,$B$27*($D$27-CA$37*CA62)^2)</f>
        <v/>
      </c>
      <c r="CB140">
        <f>IF($A$27="",0,$B$27*($D$27-CB$37*CB62)^2)</f>
        <v/>
      </c>
      <c r="CC140">
        <f>IF($A$27="",0,$B$27*($D$27-CC$37*CC62)^2)</f>
        <v/>
      </c>
      <c r="CD140">
        <f>IF($A$27="",0,$B$27*($D$27-CD$37*CD62)^2)</f>
        <v/>
      </c>
      <c r="CE140">
        <f>IF($A$27="",0,$B$27*($D$27-CE$37*CE62)^2)</f>
        <v/>
      </c>
      <c r="CF140">
        <f>IF($A$27="",0,$B$27*($D$27-CF$37*CF62)^2)</f>
        <v/>
      </c>
      <c r="CG140">
        <f>IF($A$27="",0,$B$27*($D$27-CG$37*CG62)^2)</f>
        <v/>
      </c>
      <c r="CH140">
        <f>IF($A$27="",0,$B$27*($D$27-CH$37*CH62)^2)</f>
        <v/>
      </c>
      <c r="CI140">
        <f>IF($A$27="",0,$B$27*($D$27-CI$37*CI62)^2)</f>
        <v/>
      </c>
      <c r="CJ140">
        <f>IF($A$27="",0,$B$27*($D$27-CJ$37*CJ62)^2)</f>
        <v/>
      </c>
      <c r="CK140">
        <f>IF($A$27="",0,$B$27*($D$27-CK$37*CK62)^2)</f>
        <v/>
      </c>
      <c r="CL140">
        <f>IF($A$27="",0,$B$27*($D$27-CL$37*CL62)^2)</f>
        <v/>
      </c>
      <c r="CM140">
        <f>IF($A$27="",0,$B$27*($D$27-CM$37*CM62)^2)</f>
        <v/>
      </c>
      <c r="CN140">
        <f>IF($A$27="",0,$B$27*($D$27-CN$37*CN62)^2)</f>
        <v/>
      </c>
      <c r="CO140">
        <f>IF($A$27="",0,$B$27*($D$27-CO$37*CO62)^2)</f>
        <v/>
      </c>
      <c r="CP140">
        <f>IF($A$27="",0,$B$27*($D$27-CP$37*CP62)^2)</f>
        <v/>
      </c>
      <c r="CQ140">
        <f>IF($A$27="",0,$B$27*($D$27-CQ$37*CQ62)^2)</f>
        <v/>
      </c>
      <c r="CR140">
        <f>IF($A$27="",0,$B$27*($D$27-CR$37*CR62)^2)</f>
        <v/>
      </c>
      <c r="CS140">
        <f>IF($A$27="",0,$B$27*($D$27-CS$37*CS62)^2)</f>
        <v/>
      </c>
      <c r="CT140">
        <f>IF($A$27="",0,$B$27*($D$27-CT$37*CT62)^2)</f>
        <v/>
      </c>
      <c r="CU140">
        <f>IF($A$27="",0,$B$27*($D$27-CU$37*CU62)^2)</f>
        <v/>
      </c>
      <c r="CV140">
        <f>IF($A$27="",0,$B$27*($D$27-CV$37*CV62)^2)</f>
        <v/>
      </c>
      <c r="CW140">
        <f>IF($A$27="",0,$B$27*($D$27-CW$37*CW62)^2)</f>
        <v/>
      </c>
      <c r="CX140">
        <f>IF($A$27="",0,$B$27*($D$27-CX$37*CX62)^2)</f>
        <v/>
      </c>
      <c r="CY140">
        <f>IF($A$27="",0,$B$27*($D$27-CY$37*CY62)^2)</f>
        <v/>
      </c>
      <c r="CZ140">
        <f>IF($A$27="",0,$B$27*($D$27-CZ$37*CZ62)^2)</f>
        <v/>
      </c>
      <c r="DA140">
        <f>IF($A$27="",0,$B$27*($D$27-DA$37*DA62)^2)</f>
        <v/>
      </c>
      <c r="DB140">
        <f>IF($A$27="",0,$B$27*($D$27-DB$37*DB62)^2)</f>
        <v/>
      </c>
      <c r="DC140">
        <f>IF($A$27="",0,$B$27*($D$27-DC$37*DC62)^2)</f>
        <v/>
      </c>
      <c r="DD140">
        <f>IF($A$27="",0,$B$27*($D$27-DD$37*DD62)^2)</f>
        <v/>
      </c>
      <c r="DE140">
        <f>IF($A$27="",0,$B$27*($D$27-DE$37*DE62)^2)</f>
        <v/>
      </c>
      <c r="DF140">
        <f>IF($A$27="",0,$B$27*($D$27-DF$37*DF62)^2)</f>
        <v/>
      </c>
      <c r="DG140">
        <f>IF($A$27="",0,$B$27*($D$27-DG$37*DG62)^2)</f>
        <v/>
      </c>
      <c r="DH140">
        <f>IF($A$27="",0,$B$27*($D$27-DH$37*DH62)^2)</f>
        <v/>
      </c>
      <c r="DI140">
        <f>IF($A$27="",0,$B$27*($D$27-DI$37*DI62)^2)</f>
        <v/>
      </c>
      <c r="DJ140">
        <f>IF($A$27="",0,$B$27*($D$27-DJ$37*DJ62)^2)</f>
        <v/>
      </c>
      <c r="DK140">
        <f>IF($A$27="",0,$B$27*($D$27-DK$37*DK62)^2)</f>
        <v/>
      </c>
    </row>
    <row r="141">
      <c r="T141">
        <f>IF($A$28="",0,$B$28*($D$28-T$37*T63)^2)</f>
        <v/>
      </c>
      <c r="U141">
        <f>IF($A$28="",0,$B$28*($D$28-U$37*U63)^2)</f>
        <v/>
      </c>
      <c r="V141">
        <f>IF($A$28="",0,$B$28*($D$28-V$37*V63)^2)</f>
        <v/>
      </c>
      <c r="W141">
        <f>IF($A$28="",0,$B$28*($D$28-W$37*W63)^2)</f>
        <v/>
      </c>
      <c r="X141">
        <f>IF($A$28="",0,$B$28*($D$28-X$37*X63)^2)</f>
        <v/>
      </c>
      <c r="Y141">
        <f>IF($A$28="",0,$B$28*($D$28-Y$37*Y63)^2)</f>
        <v/>
      </c>
      <c r="Z141">
        <f>IF($A$28="",0,$B$28*($D$28-Z$37*Z63)^2)</f>
        <v/>
      </c>
      <c r="AA141">
        <f>IF($A$28="",0,$B$28*($D$28-AA$37*AA63)^2)</f>
        <v/>
      </c>
      <c r="AB141">
        <f>IF($A$28="",0,$B$28*($D$28-AB$37*AB63)^2)</f>
        <v/>
      </c>
      <c r="AC141">
        <f>IF($A$28="",0,$B$28*($D$28-AC$37*AC63)^2)</f>
        <v/>
      </c>
      <c r="AD141">
        <f>IF($A$28="",0,$B$28*($D$28-AD$37*AD63)^2)</f>
        <v/>
      </c>
      <c r="AE141">
        <f>IF($A$28="",0,$B$28*($D$28-AE$37*AE63)^2)</f>
        <v/>
      </c>
      <c r="AF141">
        <f>IF($A$28="",0,$B$28*($D$28-AF$37*AF63)^2)</f>
        <v/>
      </c>
      <c r="AG141">
        <f>IF($A$28="",0,$B$28*($D$28-AG$37*AG63)^2)</f>
        <v/>
      </c>
      <c r="AH141">
        <f>IF($A$28="",0,$B$28*($D$28-AH$37*AH63)^2)</f>
        <v/>
      </c>
      <c r="AI141">
        <f>IF($A$28="",0,$B$28*($D$28-AI$37*AI63)^2)</f>
        <v/>
      </c>
      <c r="AJ141">
        <f>IF($A$28="",0,$B$28*($D$28-AJ$37*AJ63)^2)</f>
        <v/>
      </c>
      <c r="AK141">
        <f>IF($A$28="",0,$B$28*($D$28-AK$37*AK63)^2)</f>
        <v/>
      </c>
      <c r="AL141">
        <f>IF($A$28="",0,$B$28*($D$28-AL$37*AL63)^2)</f>
        <v/>
      </c>
      <c r="AM141">
        <f>IF($A$28="",0,$B$28*($D$28-AM$37*AM63)^2)</f>
        <v/>
      </c>
      <c r="AN141">
        <f>IF($A$28="",0,$B$28*($D$28-AN$37*AN63)^2)</f>
        <v/>
      </c>
      <c r="AO141">
        <f>IF($A$28="",0,$B$28*($D$28-AO$37*AO63)^2)</f>
        <v/>
      </c>
      <c r="AP141">
        <f>IF($A$28="",0,$B$28*($D$28-AP$37*AP63)^2)</f>
        <v/>
      </c>
      <c r="AQ141">
        <f>IF($A$28="",0,$B$28*($D$28-AQ$37*AQ63)^2)</f>
        <v/>
      </c>
      <c r="AR141">
        <f>IF($A$28="",0,$B$28*($D$28-AR$37*AR63)^2)</f>
        <v/>
      </c>
      <c r="AS141">
        <f>IF($A$28="",0,$B$28*($D$28-AS$37*AS63)^2)</f>
        <v/>
      </c>
      <c r="AT141">
        <f>IF($A$28="",0,$B$28*($D$28-AT$37*AT63)^2)</f>
        <v/>
      </c>
      <c r="AU141">
        <f>IF($A$28="",0,$B$28*($D$28-AU$37*AU63)^2)</f>
        <v/>
      </c>
      <c r="AV141">
        <f>IF($A$28="",0,$B$28*($D$28-AV$37*AV63)^2)</f>
        <v/>
      </c>
      <c r="AW141">
        <f>IF($A$28="",0,$B$28*($D$28-AW$37*AW63)^2)</f>
        <v/>
      </c>
      <c r="AX141">
        <f>IF($A$28="",0,$B$28*($D$28-AX$37*AX63)^2)</f>
        <v/>
      </c>
      <c r="AY141">
        <f>IF($A$28="",0,$B$28*($D$28-AY$37*AY63)^2)</f>
        <v/>
      </c>
      <c r="AZ141">
        <f>IF($A$28="",0,$B$28*($D$28-AZ$37*AZ63)^2)</f>
        <v/>
      </c>
      <c r="BA141">
        <f>IF($A$28="",0,$B$28*($D$28-BA$37*BA63)^2)</f>
        <v/>
      </c>
      <c r="BB141">
        <f>IF($A$28="",0,$B$28*($D$28-BB$37*BB63)^2)</f>
        <v/>
      </c>
      <c r="BC141">
        <f>IF($A$28="",0,$B$28*($D$28-BC$37*BC63)^2)</f>
        <v/>
      </c>
      <c r="BD141">
        <f>IF($A$28="",0,$B$28*($D$28-BD$37*BD63)^2)</f>
        <v/>
      </c>
      <c r="BE141">
        <f>IF($A$28="",0,$B$28*($D$28-BE$37*BE63)^2)</f>
        <v/>
      </c>
      <c r="BF141">
        <f>IF($A$28="",0,$B$28*($D$28-BF$37*BF63)^2)</f>
        <v/>
      </c>
      <c r="BG141">
        <f>IF($A$28="",0,$B$28*($D$28-BG$37*BG63)^2)</f>
        <v/>
      </c>
      <c r="BH141">
        <f>IF($A$28="",0,$B$28*($D$28-BH$37*BH63)^2)</f>
        <v/>
      </c>
      <c r="BI141">
        <f>IF($A$28="",0,$B$28*($D$28-BI$37*BI63)^2)</f>
        <v/>
      </c>
      <c r="BJ141">
        <f>IF($A$28="",0,$B$28*($D$28-BJ$37*BJ63)^2)</f>
        <v/>
      </c>
      <c r="BK141">
        <f>IF($A$28="",0,$B$28*($D$28-BK$37*BK63)^2)</f>
        <v/>
      </c>
      <c r="BL141">
        <f>IF($A$28="",0,$B$28*($D$28-BL$37*BL63)^2)</f>
        <v/>
      </c>
      <c r="BM141">
        <f>IF($A$28="",0,$B$28*($D$28-BM$37*BM63)^2)</f>
        <v/>
      </c>
      <c r="BN141">
        <f>IF($A$28="",0,$B$28*($D$28-BN$37*BN63)^2)</f>
        <v/>
      </c>
      <c r="BO141">
        <f>IF($A$28="",0,$B$28*($D$28-BO$37*BO63)^2)</f>
        <v/>
      </c>
      <c r="BP141">
        <f>IF($A$28="",0,$B$28*($D$28-BP$37*BP63)^2)</f>
        <v/>
      </c>
      <c r="BQ141">
        <f>IF($A$28="",0,$B$28*($D$28-BQ$37*BQ63)^2)</f>
        <v/>
      </c>
      <c r="BR141">
        <f>IF($A$28="",0,$B$28*($D$28-BR$37*BR63)^2)</f>
        <v/>
      </c>
      <c r="BS141">
        <f>IF($A$28="",0,$B$28*($D$28-BS$37*BS63)^2)</f>
        <v/>
      </c>
      <c r="BT141">
        <f>IF($A$28="",0,$B$28*($D$28-BT$37*BT63)^2)</f>
        <v/>
      </c>
      <c r="BU141">
        <f>IF($A$28="",0,$B$28*($D$28-BU$37*BU63)^2)</f>
        <v/>
      </c>
      <c r="BV141">
        <f>IF($A$28="",0,$B$28*($D$28-BV$37*BV63)^2)</f>
        <v/>
      </c>
      <c r="BW141">
        <f>IF($A$28="",0,$B$28*($D$28-BW$37*BW63)^2)</f>
        <v/>
      </c>
      <c r="BX141">
        <f>IF($A$28="",0,$B$28*($D$28-BX$37*BX63)^2)</f>
        <v/>
      </c>
      <c r="BY141">
        <f>IF($A$28="",0,$B$28*($D$28-BY$37*BY63)^2)</f>
        <v/>
      </c>
      <c r="BZ141">
        <f>IF($A$28="",0,$B$28*($D$28-BZ$37*BZ63)^2)</f>
        <v/>
      </c>
      <c r="CA141">
        <f>IF($A$28="",0,$B$28*($D$28-CA$37*CA63)^2)</f>
        <v/>
      </c>
      <c r="CB141">
        <f>IF($A$28="",0,$B$28*($D$28-CB$37*CB63)^2)</f>
        <v/>
      </c>
      <c r="CC141">
        <f>IF($A$28="",0,$B$28*($D$28-CC$37*CC63)^2)</f>
        <v/>
      </c>
      <c r="CD141">
        <f>IF($A$28="",0,$B$28*($D$28-CD$37*CD63)^2)</f>
        <v/>
      </c>
      <c r="CE141">
        <f>IF($A$28="",0,$B$28*($D$28-CE$37*CE63)^2)</f>
        <v/>
      </c>
      <c r="CF141">
        <f>IF($A$28="",0,$B$28*($D$28-CF$37*CF63)^2)</f>
        <v/>
      </c>
      <c r="CG141">
        <f>IF($A$28="",0,$B$28*($D$28-CG$37*CG63)^2)</f>
        <v/>
      </c>
      <c r="CH141">
        <f>IF($A$28="",0,$B$28*($D$28-CH$37*CH63)^2)</f>
        <v/>
      </c>
      <c r="CI141">
        <f>IF($A$28="",0,$B$28*($D$28-CI$37*CI63)^2)</f>
        <v/>
      </c>
      <c r="CJ141">
        <f>IF($A$28="",0,$B$28*($D$28-CJ$37*CJ63)^2)</f>
        <v/>
      </c>
      <c r="CK141">
        <f>IF($A$28="",0,$B$28*($D$28-CK$37*CK63)^2)</f>
        <v/>
      </c>
      <c r="CL141">
        <f>IF($A$28="",0,$B$28*($D$28-CL$37*CL63)^2)</f>
        <v/>
      </c>
      <c r="CM141">
        <f>IF($A$28="",0,$B$28*($D$28-CM$37*CM63)^2)</f>
        <v/>
      </c>
      <c r="CN141">
        <f>IF($A$28="",0,$B$28*($D$28-CN$37*CN63)^2)</f>
        <v/>
      </c>
      <c r="CO141">
        <f>IF($A$28="",0,$B$28*($D$28-CO$37*CO63)^2)</f>
        <v/>
      </c>
      <c r="CP141">
        <f>IF($A$28="",0,$B$28*($D$28-CP$37*CP63)^2)</f>
        <v/>
      </c>
      <c r="CQ141">
        <f>IF($A$28="",0,$B$28*($D$28-CQ$37*CQ63)^2)</f>
        <v/>
      </c>
      <c r="CR141">
        <f>IF($A$28="",0,$B$28*($D$28-CR$37*CR63)^2)</f>
        <v/>
      </c>
      <c r="CS141">
        <f>IF($A$28="",0,$B$28*($D$28-CS$37*CS63)^2)</f>
        <v/>
      </c>
      <c r="CT141">
        <f>IF($A$28="",0,$B$28*($D$28-CT$37*CT63)^2)</f>
        <v/>
      </c>
      <c r="CU141">
        <f>IF($A$28="",0,$B$28*($D$28-CU$37*CU63)^2)</f>
        <v/>
      </c>
      <c r="CV141">
        <f>IF($A$28="",0,$B$28*($D$28-CV$37*CV63)^2)</f>
        <v/>
      </c>
      <c r="CW141">
        <f>IF($A$28="",0,$B$28*($D$28-CW$37*CW63)^2)</f>
        <v/>
      </c>
      <c r="CX141">
        <f>IF($A$28="",0,$B$28*($D$28-CX$37*CX63)^2)</f>
        <v/>
      </c>
      <c r="CY141">
        <f>IF($A$28="",0,$B$28*($D$28-CY$37*CY63)^2)</f>
        <v/>
      </c>
      <c r="CZ141">
        <f>IF($A$28="",0,$B$28*($D$28-CZ$37*CZ63)^2)</f>
        <v/>
      </c>
      <c r="DA141">
        <f>IF($A$28="",0,$B$28*($D$28-DA$37*DA63)^2)</f>
        <v/>
      </c>
      <c r="DB141">
        <f>IF($A$28="",0,$B$28*($D$28-DB$37*DB63)^2)</f>
        <v/>
      </c>
      <c r="DC141">
        <f>IF($A$28="",0,$B$28*($D$28-DC$37*DC63)^2)</f>
        <v/>
      </c>
      <c r="DD141">
        <f>IF($A$28="",0,$B$28*($D$28-DD$37*DD63)^2)</f>
        <v/>
      </c>
      <c r="DE141">
        <f>IF($A$28="",0,$B$28*($D$28-DE$37*DE63)^2)</f>
        <v/>
      </c>
      <c r="DF141">
        <f>IF($A$28="",0,$B$28*($D$28-DF$37*DF63)^2)</f>
        <v/>
      </c>
      <c r="DG141">
        <f>IF($A$28="",0,$B$28*($D$28-DG$37*DG63)^2)</f>
        <v/>
      </c>
      <c r="DH141">
        <f>IF($A$28="",0,$B$28*($D$28-DH$37*DH63)^2)</f>
        <v/>
      </c>
      <c r="DI141">
        <f>IF($A$28="",0,$B$28*($D$28-DI$37*DI63)^2)</f>
        <v/>
      </c>
      <c r="DJ141">
        <f>IF($A$28="",0,$B$28*($D$28-DJ$37*DJ63)^2)</f>
        <v/>
      </c>
      <c r="DK141">
        <f>IF($A$28="",0,$B$28*($D$28-DK$37*DK63)^2)</f>
        <v/>
      </c>
    </row>
    <row r="142">
      <c r="T142">
        <f>IF($A$29="",0,$B$29*($D$29-T$37*T64)^2)</f>
        <v/>
      </c>
      <c r="U142">
        <f>IF($A$29="",0,$B$29*($D$29-U$37*U64)^2)</f>
        <v/>
      </c>
      <c r="V142">
        <f>IF($A$29="",0,$B$29*($D$29-V$37*V64)^2)</f>
        <v/>
      </c>
      <c r="W142">
        <f>IF($A$29="",0,$B$29*($D$29-W$37*W64)^2)</f>
        <v/>
      </c>
      <c r="X142">
        <f>IF($A$29="",0,$B$29*($D$29-X$37*X64)^2)</f>
        <v/>
      </c>
      <c r="Y142">
        <f>IF($A$29="",0,$B$29*($D$29-Y$37*Y64)^2)</f>
        <v/>
      </c>
      <c r="Z142">
        <f>IF($A$29="",0,$B$29*($D$29-Z$37*Z64)^2)</f>
        <v/>
      </c>
      <c r="AA142">
        <f>IF($A$29="",0,$B$29*($D$29-AA$37*AA64)^2)</f>
        <v/>
      </c>
      <c r="AB142">
        <f>IF($A$29="",0,$B$29*($D$29-AB$37*AB64)^2)</f>
        <v/>
      </c>
      <c r="AC142">
        <f>IF($A$29="",0,$B$29*($D$29-AC$37*AC64)^2)</f>
        <v/>
      </c>
      <c r="AD142">
        <f>IF($A$29="",0,$B$29*($D$29-AD$37*AD64)^2)</f>
        <v/>
      </c>
      <c r="AE142">
        <f>IF($A$29="",0,$B$29*($D$29-AE$37*AE64)^2)</f>
        <v/>
      </c>
      <c r="AF142">
        <f>IF($A$29="",0,$B$29*($D$29-AF$37*AF64)^2)</f>
        <v/>
      </c>
      <c r="AG142">
        <f>IF($A$29="",0,$B$29*($D$29-AG$37*AG64)^2)</f>
        <v/>
      </c>
      <c r="AH142">
        <f>IF($A$29="",0,$B$29*($D$29-AH$37*AH64)^2)</f>
        <v/>
      </c>
      <c r="AI142">
        <f>IF($A$29="",0,$B$29*($D$29-AI$37*AI64)^2)</f>
        <v/>
      </c>
      <c r="AJ142">
        <f>IF($A$29="",0,$B$29*($D$29-AJ$37*AJ64)^2)</f>
        <v/>
      </c>
      <c r="AK142">
        <f>IF($A$29="",0,$B$29*($D$29-AK$37*AK64)^2)</f>
        <v/>
      </c>
      <c r="AL142">
        <f>IF($A$29="",0,$B$29*($D$29-AL$37*AL64)^2)</f>
        <v/>
      </c>
      <c r="AM142">
        <f>IF($A$29="",0,$B$29*($D$29-AM$37*AM64)^2)</f>
        <v/>
      </c>
      <c r="AN142">
        <f>IF($A$29="",0,$B$29*($D$29-AN$37*AN64)^2)</f>
        <v/>
      </c>
      <c r="AO142">
        <f>IF($A$29="",0,$B$29*($D$29-AO$37*AO64)^2)</f>
        <v/>
      </c>
      <c r="AP142">
        <f>IF($A$29="",0,$B$29*($D$29-AP$37*AP64)^2)</f>
        <v/>
      </c>
      <c r="AQ142">
        <f>IF($A$29="",0,$B$29*($D$29-AQ$37*AQ64)^2)</f>
        <v/>
      </c>
      <c r="AR142">
        <f>IF($A$29="",0,$B$29*($D$29-AR$37*AR64)^2)</f>
        <v/>
      </c>
      <c r="AS142">
        <f>IF($A$29="",0,$B$29*($D$29-AS$37*AS64)^2)</f>
        <v/>
      </c>
      <c r="AT142">
        <f>IF($A$29="",0,$B$29*($D$29-AT$37*AT64)^2)</f>
        <v/>
      </c>
      <c r="AU142">
        <f>IF($A$29="",0,$B$29*($D$29-AU$37*AU64)^2)</f>
        <v/>
      </c>
      <c r="AV142">
        <f>IF($A$29="",0,$B$29*($D$29-AV$37*AV64)^2)</f>
        <v/>
      </c>
      <c r="AW142">
        <f>IF($A$29="",0,$B$29*($D$29-AW$37*AW64)^2)</f>
        <v/>
      </c>
      <c r="AX142">
        <f>IF($A$29="",0,$B$29*($D$29-AX$37*AX64)^2)</f>
        <v/>
      </c>
      <c r="AY142">
        <f>IF($A$29="",0,$B$29*($D$29-AY$37*AY64)^2)</f>
        <v/>
      </c>
      <c r="AZ142">
        <f>IF($A$29="",0,$B$29*($D$29-AZ$37*AZ64)^2)</f>
        <v/>
      </c>
      <c r="BA142">
        <f>IF($A$29="",0,$B$29*($D$29-BA$37*BA64)^2)</f>
        <v/>
      </c>
      <c r="BB142">
        <f>IF($A$29="",0,$B$29*($D$29-BB$37*BB64)^2)</f>
        <v/>
      </c>
      <c r="BC142">
        <f>IF($A$29="",0,$B$29*($D$29-BC$37*BC64)^2)</f>
        <v/>
      </c>
      <c r="BD142">
        <f>IF($A$29="",0,$B$29*($D$29-BD$37*BD64)^2)</f>
        <v/>
      </c>
      <c r="BE142">
        <f>IF($A$29="",0,$B$29*($D$29-BE$37*BE64)^2)</f>
        <v/>
      </c>
      <c r="BF142">
        <f>IF($A$29="",0,$B$29*($D$29-BF$37*BF64)^2)</f>
        <v/>
      </c>
      <c r="BG142">
        <f>IF($A$29="",0,$B$29*($D$29-BG$37*BG64)^2)</f>
        <v/>
      </c>
      <c r="BH142">
        <f>IF($A$29="",0,$B$29*($D$29-BH$37*BH64)^2)</f>
        <v/>
      </c>
      <c r="BI142">
        <f>IF($A$29="",0,$B$29*($D$29-BI$37*BI64)^2)</f>
        <v/>
      </c>
      <c r="BJ142">
        <f>IF($A$29="",0,$B$29*($D$29-BJ$37*BJ64)^2)</f>
        <v/>
      </c>
      <c r="BK142">
        <f>IF($A$29="",0,$B$29*($D$29-BK$37*BK64)^2)</f>
        <v/>
      </c>
      <c r="BL142">
        <f>IF($A$29="",0,$B$29*($D$29-BL$37*BL64)^2)</f>
        <v/>
      </c>
      <c r="BM142">
        <f>IF($A$29="",0,$B$29*($D$29-BM$37*BM64)^2)</f>
        <v/>
      </c>
      <c r="BN142">
        <f>IF($A$29="",0,$B$29*($D$29-BN$37*BN64)^2)</f>
        <v/>
      </c>
      <c r="BO142">
        <f>IF($A$29="",0,$B$29*($D$29-BO$37*BO64)^2)</f>
        <v/>
      </c>
      <c r="BP142">
        <f>IF($A$29="",0,$B$29*($D$29-BP$37*BP64)^2)</f>
        <v/>
      </c>
      <c r="BQ142">
        <f>IF($A$29="",0,$B$29*($D$29-BQ$37*BQ64)^2)</f>
        <v/>
      </c>
      <c r="BR142">
        <f>IF($A$29="",0,$B$29*($D$29-BR$37*BR64)^2)</f>
        <v/>
      </c>
      <c r="BS142">
        <f>IF($A$29="",0,$B$29*($D$29-BS$37*BS64)^2)</f>
        <v/>
      </c>
      <c r="BT142">
        <f>IF($A$29="",0,$B$29*($D$29-BT$37*BT64)^2)</f>
        <v/>
      </c>
      <c r="BU142">
        <f>IF($A$29="",0,$B$29*($D$29-BU$37*BU64)^2)</f>
        <v/>
      </c>
      <c r="BV142">
        <f>IF($A$29="",0,$B$29*($D$29-BV$37*BV64)^2)</f>
        <v/>
      </c>
      <c r="BW142">
        <f>IF($A$29="",0,$B$29*($D$29-BW$37*BW64)^2)</f>
        <v/>
      </c>
      <c r="BX142">
        <f>IF($A$29="",0,$B$29*($D$29-BX$37*BX64)^2)</f>
        <v/>
      </c>
      <c r="BY142">
        <f>IF($A$29="",0,$B$29*($D$29-BY$37*BY64)^2)</f>
        <v/>
      </c>
      <c r="BZ142">
        <f>IF($A$29="",0,$B$29*($D$29-BZ$37*BZ64)^2)</f>
        <v/>
      </c>
      <c r="CA142">
        <f>IF($A$29="",0,$B$29*($D$29-CA$37*CA64)^2)</f>
        <v/>
      </c>
      <c r="CB142">
        <f>IF($A$29="",0,$B$29*($D$29-CB$37*CB64)^2)</f>
        <v/>
      </c>
      <c r="CC142">
        <f>IF($A$29="",0,$B$29*($D$29-CC$37*CC64)^2)</f>
        <v/>
      </c>
      <c r="CD142">
        <f>IF($A$29="",0,$B$29*($D$29-CD$37*CD64)^2)</f>
        <v/>
      </c>
      <c r="CE142">
        <f>IF($A$29="",0,$B$29*($D$29-CE$37*CE64)^2)</f>
        <v/>
      </c>
      <c r="CF142">
        <f>IF($A$29="",0,$B$29*($D$29-CF$37*CF64)^2)</f>
        <v/>
      </c>
      <c r="CG142">
        <f>IF($A$29="",0,$B$29*($D$29-CG$37*CG64)^2)</f>
        <v/>
      </c>
      <c r="CH142">
        <f>IF($A$29="",0,$B$29*($D$29-CH$37*CH64)^2)</f>
        <v/>
      </c>
      <c r="CI142">
        <f>IF($A$29="",0,$B$29*($D$29-CI$37*CI64)^2)</f>
        <v/>
      </c>
      <c r="CJ142">
        <f>IF($A$29="",0,$B$29*($D$29-CJ$37*CJ64)^2)</f>
        <v/>
      </c>
      <c r="CK142">
        <f>IF($A$29="",0,$B$29*($D$29-CK$37*CK64)^2)</f>
        <v/>
      </c>
      <c r="CL142">
        <f>IF($A$29="",0,$B$29*($D$29-CL$37*CL64)^2)</f>
        <v/>
      </c>
      <c r="CM142">
        <f>IF($A$29="",0,$B$29*($D$29-CM$37*CM64)^2)</f>
        <v/>
      </c>
      <c r="CN142">
        <f>IF($A$29="",0,$B$29*($D$29-CN$37*CN64)^2)</f>
        <v/>
      </c>
      <c r="CO142">
        <f>IF($A$29="",0,$B$29*($D$29-CO$37*CO64)^2)</f>
        <v/>
      </c>
      <c r="CP142">
        <f>IF($A$29="",0,$B$29*($D$29-CP$37*CP64)^2)</f>
        <v/>
      </c>
      <c r="CQ142">
        <f>IF($A$29="",0,$B$29*($D$29-CQ$37*CQ64)^2)</f>
        <v/>
      </c>
      <c r="CR142">
        <f>IF($A$29="",0,$B$29*($D$29-CR$37*CR64)^2)</f>
        <v/>
      </c>
      <c r="CS142">
        <f>IF($A$29="",0,$B$29*($D$29-CS$37*CS64)^2)</f>
        <v/>
      </c>
      <c r="CT142">
        <f>IF($A$29="",0,$B$29*($D$29-CT$37*CT64)^2)</f>
        <v/>
      </c>
      <c r="CU142">
        <f>IF($A$29="",0,$B$29*($D$29-CU$37*CU64)^2)</f>
        <v/>
      </c>
      <c r="CV142">
        <f>IF($A$29="",0,$B$29*($D$29-CV$37*CV64)^2)</f>
        <v/>
      </c>
      <c r="CW142">
        <f>IF($A$29="",0,$B$29*($D$29-CW$37*CW64)^2)</f>
        <v/>
      </c>
      <c r="CX142">
        <f>IF($A$29="",0,$B$29*($D$29-CX$37*CX64)^2)</f>
        <v/>
      </c>
      <c r="CY142">
        <f>IF($A$29="",0,$B$29*($D$29-CY$37*CY64)^2)</f>
        <v/>
      </c>
      <c r="CZ142">
        <f>IF($A$29="",0,$B$29*($D$29-CZ$37*CZ64)^2)</f>
        <v/>
      </c>
      <c r="DA142">
        <f>IF($A$29="",0,$B$29*($D$29-DA$37*DA64)^2)</f>
        <v/>
      </c>
      <c r="DB142">
        <f>IF($A$29="",0,$B$29*($D$29-DB$37*DB64)^2)</f>
        <v/>
      </c>
      <c r="DC142">
        <f>IF($A$29="",0,$B$29*($D$29-DC$37*DC64)^2)</f>
        <v/>
      </c>
      <c r="DD142">
        <f>IF($A$29="",0,$B$29*($D$29-DD$37*DD64)^2)</f>
        <v/>
      </c>
      <c r="DE142">
        <f>IF($A$29="",0,$B$29*($D$29-DE$37*DE64)^2)</f>
        <v/>
      </c>
      <c r="DF142">
        <f>IF($A$29="",0,$B$29*($D$29-DF$37*DF64)^2)</f>
        <v/>
      </c>
      <c r="DG142">
        <f>IF($A$29="",0,$B$29*($D$29-DG$37*DG64)^2)</f>
        <v/>
      </c>
      <c r="DH142">
        <f>IF($A$29="",0,$B$29*($D$29-DH$37*DH64)^2)</f>
        <v/>
      </c>
      <c r="DI142">
        <f>IF($A$29="",0,$B$29*($D$29-DI$37*DI64)^2)</f>
        <v/>
      </c>
      <c r="DJ142">
        <f>IF($A$29="",0,$B$29*($D$29-DJ$37*DJ64)^2)</f>
        <v/>
      </c>
      <c r="DK142">
        <f>IF($A$29="",0,$B$29*($D$29-DK$37*DK64)^2)</f>
        <v/>
      </c>
    </row>
    <row r="143">
      <c r="T143">
        <f>IF($A$30="",0,$B$30*($D$30-T$37*T65)^2)</f>
        <v/>
      </c>
      <c r="U143">
        <f>IF($A$30="",0,$B$30*($D$30-U$37*U65)^2)</f>
        <v/>
      </c>
      <c r="V143">
        <f>IF($A$30="",0,$B$30*($D$30-V$37*V65)^2)</f>
        <v/>
      </c>
      <c r="W143">
        <f>IF($A$30="",0,$B$30*($D$30-W$37*W65)^2)</f>
        <v/>
      </c>
      <c r="X143">
        <f>IF($A$30="",0,$B$30*($D$30-X$37*X65)^2)</f>
        <v/>
      </c>
      <c r="Y143">
        <f>IF($A$30="",0,$B$30*($D$30-Y$37*Y65)^2)</f>
        <v/>
      </c>
      <c r="Z143">
        <f>IF($A$30="",0,$B$30*($D$30-Z$37*Z65)^2)</f>
        <v/>
      </c>
      <c r="AA143">
        <f>IF($A$30="",0,$B$30*($D$30-AA$37*AA65)^2)</f>
        <v/>
      </c>
      <c r="AB143">
        <f>IF($A$30="",0,$B$30*($D$30-AB$37*AB65)^2)</f>
        <v/>
      </c>
      <c r="AC143">
        <f>IF($A$30="",0,$B$30*($D$30-AC$37*AC65)^2)</f>
        <v/>
      </c>
      <c r="AD143">
        <f>IF($A$30="",0,$B$30*($D$30-AD$37*AD65)^2)</f>
        <v/>
      </c>
      <c r="AE143">
        <f>IF($A$30="",0,$B$30*($D$30-AE$37*AE65)^2)</f>
        <v/>
      </c>
      <c r="AF143">
        <f>IF($A$30="",0,$B$30*($D$30-AF$37*AF65)^2)</f>
        <v/>
      </c>
      <c r="AG143">
        <f>IF($A$30="",0,$B$30*($D$30-AG$37*AG65)^2)</f>
        <v/>
      </c>
      <c r="AH143">
        <f>IF($A$30="",0,$B$30*($D$30-AH$37*AH65)^2)</f>
        <v/>
      </c>
      <c r="AI143">
        <f>IF($A$30="",0,$B$30*($D$30-AI$37*AI65)^2)</f>
        <v/>
      </c>
      <c r="AJ143">
        <f>IF($A$30="",0,$B$30*($D$30-AJ$37*AJ65)^2)</f>
        <v/>
      </c>
      <c r="AK143">
        <f>IF($A$30="",0,$B$30*($D$30-AK$37*AK65)^2)</f>
        <v/>
      </c>
      <c r="AL143">
        <f>IF($A$30="",0,$B$30*($D$30-AL$37*AL65)^2)</f>
        <v/>
      </c>
      <c r="AM143">
        <f>IF($A$30="",0,$B$30*($D$30-AM$37*AM65)^2)</f>
        <v/>
      </c>
      <c r="AN143">
        <f>IF($A$30="",0,$B$30*($D$30-AN$37*AN65)^2)</f>
        <v/>
      </c>
      <c r="AO143">
        <f>IF($A$30="",0,$B$30*($D$30-AO$37*AO65)^2)</f>
        <v/>
      </c>
      <c r="AP143">
        <f>IF($A$30="",0,$B$30*($D$30-AP$37*AP65)^2)</f>
        <v/>
      </c>
      <c r="AQ143">
        <f>IF($A$30="",0,$B$30*($D$30-AQ$37*AQ65)^2)</f>
        <v/>
      </c>
      <c r="AR143">
        <f>IF($A$30="",0,$B$30*($D$30-AR$37*AR65)^2)</f>
        <v/>
      </c>
      <c r="AS143">
        <f>IF($A$30="",0,$B$30*($D$30-AS$37*AS65)^2)</f>
        <v/>
      </c>
      <c r="AT143">
        <f>IF($A$30="",0,$B$30*($D$30-AT$37*AT65)^2)</f>
        <v/>
      </c>
      <c r="AU143">
        <f>IF($A$30="",0,$B$30*($D$30-AU$37*AU65)^2)</f>
        <v/>
      </c>
      <c r="AV143">
        <f>IF($A$30="",0,$B$30*($D$30-AV$37*AV65)^2)</f>
        <v/>
      </c>
      <c r="AW143">
        <f>IF($A$30="",0,$B$30*($D$30-AW$37*AW65)^2)</f>
        <v/>
      </c>
      <c r="AX143">
        <f>IF($A$30="",0,$B$30*($D$30-AX$37*AX65)^2)</f>
        <v/>
      </c>
      <c r="AY143">
        <f>IF($A$30="",0,$B$30*($D$30-AY$37*AY65)^2)</f>
        <v/>
      </c>
      <c r="AZ143">
        <f>IF($A$30="",0,$B$30*($D$30-AZ$37*AZ65)^2)</f>
        <v/>
      </c>
      <c r="BA143">
        <f>IF($A$30="",0,$B$30*($D$30-BA$37*BA65)^2)</f>
        <v/>
      </c>
      <c r="BB143">
        <f>IF($A$30="",0,$B$30*($D$30-BB$37*BB65)^2)</f>
        <v/>
      </c>
      <c r="BC143">
        <f>IF($A$30="",0,$B$30*($D$30-BC$37*BC65)^2)</f>
        <v/>
      </c>
      <c r="BD143">
        <f>IF($A$30="",0,$B$30*($D$30-BD$37*BD65)^2)</f>
        <v/>
      </c>
      <c r="BE143">
        <f>IF($A$30="",0,$B$30*($D$30-BE$37*BE65)^2)</f>
        <v/>
      </c>
      <c r="BF143">
        <f>IF($A$30="",0,$B$30*($D$30-BF$37*BF65)^2)</f>
        <v/>
      </c>
      <c r="BG143">
        <f>IF($A$30="",0,$B$30*($D$30-BG$37*BG65)^2)</f>
        <v/>
      </c>
      <c r="BH143">
        <f>IF($A$30="",0,$B$30*($D$30-BH$37*BH65)^2)</f>
        <v/>
      </c>
      <c r="BI143">
        <f>IF($A$30="",0,$B$30*($D$30-BI$37*BI65)^2)</f>
        <v/>
      </c>
      <c r="BJ143">
        <f>IF($A$30="",0,$B$30*($D$30-BJ$37*BJ65)^2)</f>
        <v/>
      </c>
      <c r="BK143">
        <f>IF($A$30="",0,$B$30*($D$30-BK$37*BK65)^2)</f>
        <v/>
      </c>
      <c r="BL143">
        <f>IF($A$30="",0,$B$30*($D$30-BL$37*BL65)^2)</f>
        <v/>
      </c>
      <c r="BM143">
        <f>IF($A$30="",0,$B$30*($D$30-BM$37*BM65)^2)</f>
        <v/>
      </c>
      <c r="BN143">
        <f>IF($A$30="",0,$B$30*($D$30-BN$37*BN65)^2)</f>
        <v/>
      </c>
      <c r="BO143">
        <f>IF($A$30="",0,$B$30*($D$30-BO$37*BO65)^2)</f>
        <v/>
      </c>
      <c r="BP143">
        <f>IF($A$30="",0,$B$30*($D$30-BP$37*BP65)^2)</f>
        <v/>
      </c>
      <c r="BQ143">
        <f>IF($A$30="",0,$B$30*($D$30-BQ$37*BQ65)^2)</f>
        <v/>
      </c>
      <c r="BR143">
        <f>IF($A$30="",0,$B$30*($D$30-BR$37*BR65)^2)</f>
        <v/>
      </c>
      <c r="BS143">
        <f>IF($A$30="",0,$B$30*($D$30-BS$37*BS65)^2)</f>
        <v/>
      </c>
      <c r="BT143">
        <f>IF($A$30="",0,$B$30*($D$30-BT$37*BT65)^2)</f>
        <v/>
      </c>
      <c r="BU143">
        <f>IF($A$30="",0,$B$30*($D$30-BU$37*BU65)^2)</f>
        <v/>
      </c>
      <c r="BV143">
        <f>IF($A$30="",0,$B$30*($D$30-BV$37*BV65)^2)</f>
        <v/>
      </c>
      <c r="BW143">
        <f>IF($A$30="",0,$B$30*($D$30-BW$37*BW65)^2)</f>
        <v/>
      </c>
      <c r="BX143">
        <f>IF($A$30="",0,$B$30*($D$30-BX$37*BX65)^2)</f>
        <v/>
      </c>
      <c r="BY143">
        <f>IF($A$30="",0,$B$30*($D$30-BY$37*BY65)^2)</f>
        <v/>
      </c>
      <c r="BZ143">
        <f>IF($A$30="",0,$B$30*($D$30-BZ$37*BZ65)^2)</f>
        <v/>
      </c>
      <c r="CA143">
        <f>IF($A$30="",0,$B$30*($D$30-CA$37*CA65)^2)</f>
        <v/>
      </c>
      <c r="CB143">
        <f>IF($A$30="",0,$B$30*($D$30-CB$37*CB65)^2)</f>
        <v/>
      </c>
      <c r="CC143">
        <f>IF($A$30="",0,$B$30*($D$30-CC$37*CC65)^2)</f>
        <v/>
      </c>
      <c r="CD143">
        <f>IF($A$30="",0,$B$30*($D$30-CD$37*CD65)^2)</f>
        <v/>
      </c>
      <c r="CE143">
        <f>IF($A$30="",0,$B$30*($D$30-CE$37*CE65)^2)</f>
        <v/>
      </c>
      <c r="CF143">
        <f>IF($A$30="",0,$B$30*($D$30-CF$37*CF65)^2)</f>
        <v/>
      </c>
      <c r="CG143">
        <f>IF($A$30="",0,$B$30*($D$30-CG$37*CG65)^2)</f>
        <v/>
      </c>
      <c r="CH143">
        <f>IF($A$30="",0,$B$30*($D$30-CH$37*CH65)^2)</f>
        <v/>
      </c>
      <c r="CI143">
        <f>IF($A$30="",0,$B$30*($D$30-CI$37*CI65)^2)</f>
        <v/>
      </c>
      <c r="CJ143">
        <f>IF($A$30="",0,$B$30*($D$30-CJ$37*CJ65)^2)</f>
        <v/>
      </c>
      <c r="CK143">
        <f>IF($A$30="",0,$B$30*($D$30-CK$37*CK65)^2)</f>
        <v/>
      </c>
      <c r="CL143">
        <f>IF($A$30="",0,$B$30*($D$30-CL$37*CL65)^2)</f>
        <v/>
      </c>
      <c r="CM143">
        <f>IF($A$30="",0,$B$30*($D$30-CM$37*CM65)^2)</f>
        <v/>
      </c>
      <c r="CN143">
        <f>IF($A$30="",0,$B$30*($D$30-CN$37*CN65)^2)</f>
        <v/>
      </c>
      <c r="CO143">
        <f>IF($A$30="",0,$B$30*($D$30-CO$37*CO65)^2)</f>
        <v/>
      </c>
      <c r="CP143">
        <f>IF($A$30="",0,$B$30*($D$30-CP$37*CP65)^2)</f>
        <v/>
      </c>
      <c r="CQ143">
        <f>IF($A$30="",0,$B$30*($D$30-CQ$37*CQ65)^2)</f>
        <v/>
      </c>
      <c r="CR143">
        <f>IF($A$30="",0,$B$30*($D$30-CR$37*CR65)^2)</f>
        <v/>
      </c>
      <c r="CS143">
        <f>IF($A$30="",0,$B$30*($D$30-CS$37*CS65)^2)</f>
        <v/>
      </c>
      <c r="CT143">
        <f>IF($A$30="",0,$B$30*($D$30-CT$37*CT65)^2)</f>
        <v/>
      </c>
      <c r="CU143">
        <f>IF($A$30="",0,$B$30*($D$30-CU$37*CU65)^2)</f>
        <v/>
      </c>
      <c r="CV143">
        <f>IF($A$30="",0,$B$30*($D$30-CV$37*CV65)^2)</f>
        <v/>
      </c>
      <c r="CW143">
        <f>IF($A$30="",0,$B$30*($D$30-CW$37*CW65)^2)</f>
        <v/>
      </c>
      <c r="CX143">
        <f>IF($A$30="",0,$B$30*($D$30-CX$37*CX65)^2)</f>
        <v/>
      </c>
      <c r="CY143">
        <f>IF($A$30="",0,$B$30*($D$30-CY$37*CY65)^2)</f>
        <v/>
      </c>
      <c r="CZ143">
        <f>IF($A$30="",0,$B$30*($D$30-CZ$37*CZ65)^2)</f>
        <v/>
      </c>
      <c r="DA143">
        <f>IF($A$30="",0,$B$30*($D$30-DA$37*DA65)^2)</f>
        <v/>
      </c>
      <c r="DB143">
        <f>IF($A$30="",0,$B$30*($D$30-DB$37*DB65)^2)</f>
        <v/>
      </c>
      <c r="DC143">
        <f>IF($A$30="",0,$B$30*($D$30-DC$37*DC65)^2)</f>
        <v/>
      </c>
      <c r="DD143">
        <f>IF($A$30="",0,$B$30*($D$30-DD$37*DD65)^2)</f>
        <v/>
      </c>
      <c r="DE143">
        <f>IF($A$30="",0,$B$30*($D$30-DE$37*DE65)^2)</f>
        <v/>
      </c>
      <c r="DF143">
        <f>IF($A$30="",0,$B$30*($D$30-DF$37*DF65)^2)</f>
        <v/>
      </c>
      <c r="DG143">
        <f>IF($A$30="",0,$B$30*($D$30-DG$37*DG65)^2)</f>
        <v/>
      </c>
      <c r="DH143">
        <f>IF($A$30="",0,$B$30*($D$30-DH$37*DH65)^2)</f>
        <v/>
      </c>
      <c r="DI143">
        <f>IF($A$30="",0,$B$30*($D$30-DI$37*DI65)^2)</f>
        <v/>
      </c>
      <c r="DJ143">
        <f>IF($A$30="",0,$B$30*($D$30-DJ$37*DJ65)^2)</f>
        <v/>
      </c>
      <c r="DK143">
        <f>IF($A$30="",0,$B$30*($D$30-DK$37*DK65)^2)</f>
        <v/>
      </c>
    </row>
  </sheetData>
  <mergeCells count="1">
    <mergeCell ref="H22:I2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2" customWidth="1" min="4" max="4"/>
    <col width="14" customWidth="1" min="5" max="5"/>
    <col width="4" customWidth="1" min="6" max="6"/>
    <col width="4" customWidth="1" min="7" max="7"/>
    <col width="46" customWidth="1" min="8" max="8"/>
    <col width="24" customWidth="1" min="9" max="9"/>
  </cols>
  <sheetData>
    <row r="1">
      <c r="A1" s="1" t="inlineStr">
        <is>
          <t>The audience's own share-not-yet-bought curve, and the half-life read off it</t>
        </is>
      </c>
    </row>
    <row r="2" ht="44" customHeight="1">
      <c r="A2" s="2" t="inlineStr">
        <is>
          <t>The steps in columns A and B are the notebook's Kaplan-Meier curve over the worked audience: at each age, the share of people watched that long who have not bought. The sheet reads the never-buyer share off the flat tail, straightens the buyers' curve, and reads the half-life. Simplified: the notebook fits all three numbers by maximum likelihood.</t>
        </is>
      </c>
    </row>
    <row r="4">
      <c r="A4" s="3" t="inlineStr">
        <is>
          <t>age (days)</t>
        </is>
      </c>
      <c r="B4" s="3" t="inlineStr">
        <is>
          <t>share not yet bought</t>
        </is>
      </c>
      <c r="C4" s="3" t="inlineStr">
        <is>
          <t>buyers' share not yet bought</t>
        </is>
      </c>
      <c r="D4" s="3" t="inlineStr">
        <is>
          <t>ln(age)</t>
        </is>
      </c>
      <c r="E4" s="3" t="inlineStr">
        <is>
          <t>ln(-ln(buyers' share))</t>
        </is>
      </c>
      <c r="H4" s="3" t="inlineStr">
        <is>
          <t>The readout</t>
        </is>
      </c>
    </row>
    <row r="5" ht="30" customHeight="1">
      <c r="A5" s="22" t="n">
        <v>0</v>
      </c>
      <c r="B5" s="23" t="n">
        <v>1</v>
      </c>
      <c r="C5" s="11">
        <f>IF(A5&lt;=0,"",MAX(1E-9,(B5-$I$5)/(1-$I$5)))</f>
        <v/>
      </c>
      <c r="D5" s="24">
        <f>IF(A5&lt;=0,"",LN(A5))</f>
        <v/>
      </c>
      <c r="E5" s="24">
        <f>IF(OR(C5="",C5&gt;=1,C5&lt;=1E-6),"",LN(-LN(C5)))</f>
        <v/>
      </c>
      <c r="H5" s="12" t="inlineStr">
        <is>
          <t>never-buyer share (where the curve flattens)</t>
        </is>
      </c>
      <c r="I5" s="11">
        <f>B47</f>
        <v/>
      </c>
    </row>
    <row r="6">
      <c r="A6" s="22" t="n">
        <v>0.5</v>
      </c>
      <c r="B6" s="23" t="n">
        <v>0.99625</v>
      </c>
      <c r="C6" s="11">
        <f>IF(A6&lt;=0,"",MAX(1E-9,(B6-$I$5)/(1-$I$5)))</f>
        <v/>
      </c>
      <c r="D6" s="24">
        <f>IF(A6&lt;=0,"",LN(A6))</f>
        <v/>
      </c>
      <c r="E6" s="24">
        <f>IF(OR(C6="",C6&gt;=1,C6&lt;=1E-6),"",LN(-LN(C6)))</f>
        <v/>
      </c>
      <c r="H6" s="5" t="inlineStr">
        <is>
          <t>share who will ever buy</t>
        </is>
      </c>
      <c r="I6" s="25">
        <f>1-I5</f>
        <v/>
      </c>
    </row>
    <row r="7">
      <c r="A7" s="22" t="n">
        <v>1.5</v>
      </c>
      <c r="B7" s="23" t="n">
        <v>0.991169</v>
      </c>
      <c r="C7" s="11">
        <f>IF(A7&lt;=0,"",MAX(1E-9,(B7-$I$5)/(1-$I$5)))</f>
        <v/>
      </c>
      <c r="D7" s="24">
        <f>IF(A7&lt;=0,"",LN(A7))</f>
        <v/>
      </c>
      <c r="E7" s="24">
        <f>IF(OR(C7="",C7&gt;=1,C7&lt;=1E-6),"",LN(-LN(C7)))</f>
        <v/>
      </c>
      <c r="H7" s="5" t="inlineStr">
        <is>
          <t>straightened slope = shape</t>
        </is>
      </c>
      <c r="I7" s="26">
        <f>SLOPE(E5:E47,D5:D47)</f>
        <v/>
      </c>
    </row>
    <row r="8">
      <c r="A8" s="22" t="n">
        <v>2.5</v>
      </c>
      <c r="B8" s="23" t="n">
        <v>0.984603</v>
      </c>
      <c r="C8" s="11">
        <f>IF(A8&lt;=0,"",MAX(1E-9,(B8-$I$5)/(1-$I$5)))</f>
        <v/>
      </c>
      <c r="D8" s="24">
        <f>IF(A8&lt;=0,"",LN(A8))</f>
        <v/>
      </c>
      <c r="E8" s="24">
        <f>IF(OR(C8="",C8&gt;=1,C8&lt;=1E-6),"",LN(-LN(C8)))</f>
        <v/>
      </c>
      <c r="H8" s="5" t="inlineStr">
        <is>
          <t>straightened intercept</t>
        </is>
      </c>
      <c r="I8" s="24">
        <f>INTERCEPT(E5:E47,D5:D47)</f>
        <v/>
      </c>
    </row>
    <row r="9">
      <c r="A9" s="22" t="n">
        <v>3.5</v>
      </c>
      <c r="B9" s="23" t="n">
        <v>0.978183</v>
      </c>
      <c r="C9" s="11">
        <f>IF(A9&lt;=0,"",MAX(1E-9,(B9-$I$5)/(1-$I$5)))</f>
        <v/>
      </c>
      <c r="D9" s="24">
        <f>IF(A9&lt;=0,"",LN(A9))</f>
        <v/>
      </c>
      <c r="E9" s="24">
        <f>IF(OR(C9="",C9&gt;=1,C9&lt;=1E-6),"",LN(-LN(C9)))</f>
        <v/>
      </c>
      <c r="H9" s="5" t="inlineStr">
        <is>
          <t>scale (days)</t>
        </is>
      </c>
      <c r="I9" s="27">
        <f>EXP(-I8/I7)</f>
        <v/>
      </c>
    </row>
    <row r="10">
      <c r="A10" s="22" t="n">
        <v>4.5</v>
      </c>
      <c r="B10" s="23" t="n">
        <v>0.970529</v>
      </c>
      <c r="C10" s="11">
        <f>IF(A10&lt;=0,"",MAX(1E-9,(B10-$I$5)/(1-$I$5)))</f>
        <v/>
      </c>
      <c r="D10" s="24">
        <f>IF(A10&lt;=0,"",LN(A10))</f>
        <v/>
      </c>
      <c r="E10" s="24">
        <f>IF(OR(C10="",C10&gt;=1,C10&lt;=1E-6),"",LN(-LN(C10)))</f>
        <v/>
      </c>
      <c r="H10" s="5" t="inlineStr">
        <is>
          <t>half-life (days)</t>
        </is>
      </c>
      <c r="I10" s="27">
        <f>I9*LN(2)^(1/I7)</f>
        <v/>
      </c>
    </row>
    <row r="11" ht="44" customHeight="1">
      <c r="A11" s="22" t="n">
        <v>5.5</v>
      </c>
      <c r="B11" s="23" t="n">
        <v>0.964152</v>
      </c>
      <c r="C11" s="11">
        <f>IF(A11&lt;=0,"",MAX(1E-9,(B11-$I$5)/(1-$I$5)))</f>
        <v/>
      </c>
      <c r="D11" s="24">
        <f>IF(A11&lt;=0,"",LN(A11))</f>
        <v/>
      </c>
      <c r="E11" s="24">
        <f>IF(OR(C11="",C11&gt;=1,C11&lt;=1E-6),"",LN(-LN(C11)))</f>
        <v/>
      </c>
      <c r="H11" s="12" t="inlineStr">
        <is>
          <t>the notebook's likelihood fit, for comparison</t>
        </is>
      </c>
      <c r="I11" s="12" t="inlineStr">
        <is>
          <t>share 0.120, shape 1.42, scale 12.1, half-life 9.4</t>
        </is>
      </c>
    </row>
    <row r="12">
      <c r="A12" s="22" t="n">
        <v>6.5</v>
      </c>
      <c r="B12" s="23" t="n">
        <v>0.957172</v>
      </c>
      <c r="C12" s="11">
        <f>IF(A12&lt;=0,"",MAX(1E-9,(B12-$I$5)/(1-$I$5)))</f>
        <v/>
      </c>
      <c r="D12" s="24">
        <f>IF(A12&lt;=0,"",LN(A12))</f>
        <v/>
      </c>
      <c r="E12" s="24">
        <f>IF(OR(C12="",C12&gt;=1,C12&lt;=1E-6),"",LN(-LN(C12)))</f>
        <v/>
      </c>
    </row>
    <row r="13" ht="30" customHeight="1">
      <c r="A13" s="22" t="n">
        <v>7.5</v>
      </c>
      <c r="B13" s="23" t="n">
        <v>0.950119</v>
      </c>
      <c r="C13" s="11">
        <f>IF(A13&lt;=0,"",MAX(1E-9,(B13-$I$5)/(1-$I$5)))</f>
        <v/>
      </c>
      <c r="D13" s="24">
        <f>IF(A13&lt;=0,"",LN(A13))</f>
        <v/>
      </c>
      <c r="E13" s="24">
        <f>IF(OR(C13="",C13&gt;=1,C13&lt;=1E-6),"",LN(-LN(C13)))</f>
        <v/>
      </c>
      <c r="H13" s="12" t="inlineStr">
        <is>
          <t>By two half-lives, share of eventual buyers who have bought</t>
        </is>
      </c>
      <c r="I13" s="28">
        <f>1-EXP(-(2*I10/I9)^I7)</f>
        <v/>
      </c>
    </row>
    <row r="14">
      <c r="A14" s="22" t="n">
        <v>8.5</v>
      </c>
      <c r="B14" s="23" t="n">
        <v>0.942524</v>
      </c>
      <c r="C14" s="11">
        <f>IF(A14&lt;=0,"",MAX(1E-9,(B14-$I$5)/(1-$I$5)))</f>
        <v/>
      </c>
      <c r="D14" s="24">
        <f>IF(A14&lt;=0,"",LN(A14))</f>
        <v/>
      </c>
      <c r="E14" s="24">
        <f>IF(OR(C14="",C14&gt;=1,C14&lt;=1E-6),"",LN(-LN(C14)))</f>
        <v/>
      </c>
      <c r="H14" s="5" t="inlineStr">
        <is>
          <t>By three half-lives</t>
        </is>
      </c>
      <c r="I14" s="28">
        <f>1-EXP(-(3*I10/I9)^I7)</f>
        <v/>
      </c>
    </row>
    <row r="15">
      <c r="A15" s="22" t="n">
        <v>9.5</v>
      </c>
      <c r="B15" s="23" t="n">
        <v>0.9367220000000001</v>
      </c>
      <c r="C15" s="11">
        <f>IF(A15&lt;=0,"",MAX(1E-9,(B15-$I$5)/(1-$I$5)))</f>
        <v/>
      </c>
      <c r="D15" s="24">
        <f>IF(A15&lt;=0,"",LN(A15))</f>
        <v/>
      </c>
      <c r="E15" s="24">
        <f>IF(OR(C15="",C15&gt;=1,C15&lt;=1E-6),"",LN(-LN(C15)))</f>
        <v/>
      </c>
      <c r="H15" s="5" t="inlineStr">
        <is>
          <t>Age to read (days)</t>
        </is>
      </c>
      <c r="I15" s="7" t="n">
        <v>30</v>
      </c>
    </row>
    <row r="16" ht="30" customHeight="1">
      <c r="A16" s="22" t="n">
        <v>10.5</v>
      </c>
      <c r="B16" s="23" t="n">
        <v>0.930568</v>
      </c>
      <c r="C16" s="11">
        <f>IF(A16&lt;=0,"",MAX(1E-9,(B16-$I$5)/(1-$I$5)))</f>
        <v/>
      </c>
      <c r="D16" s="24">
        <f>IF(A16&lt;=0,"",LN(A16))</f>
        <v/>
      </c>
      <c r="E16" s="24">
        <f>IF(OR(C16="",C16&gt;=1,C16&lt;=1E-6),"",LN(-LN(C16)))</f>
        <v/>
      </c>
      <c r="H16" s="12" t="inlineStr">
        <is>
          <t>share of eventual buyers who have bought by then</t>
        </is>
      </c>
      <c r="I16" s="28">
        <f>1-EXP(-(I15/I9)^I7)</f>
        <v/>
      </c>
    </row>
    <row r="17">
      <c r="A17" s="22" t="n">
        <v>11.5</v>
      </c>
      <c r="B17" s="23" t="n">
        <v>0.925391</v>
      </c>
      <c r="C17" s="11">
        <f>IF(A17&lt;=0,"",MAX(1E-9,(B17-$I$5)/(1-$I$5)))</f>
        <v/>
      </c>
      <c r="D17" s="24">
        <f>IF(A17&lt;=0,"",LN(A17))</f>
        <v/>
      </c>
      <c r="E17" s="24">
        <f>IF(OR(C17="",C17&gt;=1,C17&lt;=1E-6),"",LN(-LN(C17)))</f>
        <v/>
      </c>
    </row>
    <row r="18">
      <c r="A18" s="22" t="n">
        <v>12.5</v>
      </c>
      <c r="B18" s="23" t="n">
        <v>0.920045</v>
      </c>
      <c r="C18" s="11">
        <f>IF(A18&lt;=0,"",MAX(1E-9,(B18-$I$5)/(1-$I$5)))</f>
        <v/>
      </c>
      <c r="D18" s="24">
        <f>IF(A18&lt;=0,"",LN(A18))</f>
        <v/>
      </c>
      <c r="E18" s="24">
        <f>IF(OR(C18="",C18&gt;=1,C18&lt;=1E-6),"",LN(-LN(C18)))</f>
        <v/>
      </c>
    </row>
    <row r="19">
      <c r="A19" s="22" t="n">
        <v>13.5</v>
      </c>
      <c r="B19" s="23" t="n">
        <v>0.915034</v>
      </c>
      <c r="C19" s="11">
        <f>IF(A19&lt;=0,"",MAX(1E-9,(B19-$I$5)/(1-$I$5)))</f>
        <v/>
      </c>
      <c r="D19" s="24">
        <f>IF(A19&lt;=0,"",LN(A19))</f>
        <v/>
      </c>
      <c r="E19" s="24">
        <f>IF(OR(C19="",C19&gt;=1,C19&lt;=1E-6),"",LN(-LN(C19)))</f>
        <v/>
      </c>
    </row>
    <row r="20">
      <c r="A20" s="22" t="n">
        <v>14.5</v>
      </c>
      <c r="B20" s="23" t="n">
        <v>0.910749</v>
      </c>
      <c r="C20" s="11">
        <f>IF(A20&lt;=0,"",MAX(1E-9,(B20-$I$5)/(1-$I$5)))</f>
        <v/>
      </c>
      <c r="D20" s="24">
        <f>IF(A20&lt;=0,"",LN(A20))</f>
        <v/>
      </c>
      <c r="E20" s="24">
        <f>IF(OR(C20="",C20&gt;=1,C20&lt;=1E-6),"",LN(-LN(C20)))</f>
        <v/>
      </c>
    </row>
    <row r="21">
      <c r="A21" s="22" t="n">
        <v>15.5</v>
      </c>
      <c r="B21" s="23" t="n">
        <v>0.907034</v>
      </c>
      <c r="C21" s="11">
        <f>IF(A21&lt;=0,"",MAX(1E-9,(B21-$I$5)/(1-$I$5)))</f>
        <v/>
      </c>
      <c r="D21" s="24">
        <f>IF(A21&lt;=0,"",LN(A21))</f>
        <v/>
      </c>
      <c r="E21" s="24">
        <f>IF(OR(C21="",C21&gt;=1,C21&lt;=1E-6),"",LN(-LN(C21)))</f>
        <v/>
      </c>
    </row>
    <row r="22">
      <c r="A22" s="22" t="n">
        <v>16.5</v>
      </c>
      <c r="B22" s="23" t="n">
        <v>0.9031670000000001</v>
      </c>
      <c r="C22" s="11">
        <f>IF(A22&lt;=0,"",MAX(1E-9,(B22-$I$5)/(1-$I$5)))</f>
        <v/>
      </c>
      <c r="D22" s="24">
        <f>IF(A22&lt;=0,"",LN(A22))</f>
        <v/>
      </c>
      <c r="E22" s="24">
        <f>IF(OR(C22="",C22&gt;=1,C22&lt;=1E-6),"",LN(-LN(C22)))</f>
        <v/>
      </c>
    </row>
    <row r="23">
      <c r="A23" s="22" t="n">
        <v>17.5</v>
      </c>
      <c r="B23" s="23" t="n">
        <v>0.900814</v>
      </c>
      <c r="C23" s="11">
        <f>IF(A23&lt;=0,"",MAX(1E-9,(B23-$I$5)/(1-$I$5)))</f>
        <v/>
      </c>
      <c r="D23" s="24">
        <f>IF(A23&lt;=0,"",LN(A23))</f>
        <v/>
      </c>
      <c r="E23" s="24">
        <f>IF(OR(C23="",C23&gt;=1,C23&lt;=1E-6),"",LN(-LN(C23)))</f>
        <v/>
      </c>
    </row>
    <row r="24">
      <c r="A24" s="22" t="n">
        <v>18.5</v>
      </c>
      <c r="B24" s="23" t="n">
        <v>0.8981170000000001</v>
      </c>
      <c r="C24" s="11">
        <f>IF(A24&lt;=0,"",MAX(1E-9,(B24-$I$5)/(1-$I$5)))</f>
        <v/>
      </c>
      <c r="D24" s="24">
        <f>IF(A24&lt;=0,"",LN(A24))</f>
        <v/>
      </c>
      <c r="E24" s="24">
        <f>IF(OR(C24="",C24&gt;=1,C24&lt;=1E-6),"",LN(-LN(C24)))</f>
        <v/>
      </c>
    </row>
    <row r="25">
      <c r="A25" s="22" t="n">
        <v>19.5</v>
      </c>
      <c r="B25" s="23" t="n">
        <v>0.895575</v>
      </c>
      <c r="C25" s="11">
        <f>IF(A25&lt;=0,"",MAX(1E-9,(B25-$I$5)/(1-$I$5)))</f>
        <v/>
      </c>
      <c r="D25" s="24">
        <f>IF(A25&lt;=0,"",LN(A25))</f>
        <v/>
      </c>
      <c r="E25" s="24">
        <f>IF(OR(C25="",C25&gt;=1,C25&lt;=1E-6),"",LN(-LN(C25)))</f>
        <v/>
      </c>
    </row>
    <row r="26">
      <c r="A26" s="22" t="n">
        <v>20.5</v>
      </c>
      <c r="B26" s="23" t="n">
        <v>0.894385</v>
      </c>
      <c r="C26" s="11">
        <f>IF(A26&lt;=0,"",MAX(1E-9,(B26-$I$5)/(1-$I$5)))</f>
        <v/>
      </c>
      <c r="D26" s="24">
        <f>IF(A26&lt;=0,"",LN(A26))</f>
        <v/>
      </c>
      <c r="E26" s="24">
        <f>IF(OR(C26="",C26&gt;=1,C26&lt;=1E-6),"",LN(-LN(C26)))</f>
        <v/>
      </c>
    </row>
    <row r="27">
      <c r="A27" s="22" t="n">
        <v>21.5</v>
      </c>
      <c r="B27" s="23" t="n">
        <v>0.893394</v>
      </c>
      <c r="C27" s="11">
        <f>IF(A27&lt;=0,"",MAX(1E-9,(B27-$I$5)/(1-$I$5)))</f>
        <v/>
      </c>
      <c r="D27" s="24">
        <f>IF(A27&lt;=0,"",LN(A27))</f>
        <v/>
      </c>
      <c r="E27" s="24">
        <f>IF(OR(C27="",C27&gt;=1,C27&lt;=1E-6),"",LN(-LN(C27)))</f>
        <v/>
      </c>
    </row>
    <row r="28">
      <c r="A28" s="22" t="n">
        <v>22.5</v>
      </c>
      <c r="B28" s="23" t="n">
        <v>0.8915920000000001</v>
      </c>
      <c r="C28" s="11">
        <f>IF(A28&lt;=0,"",MAX(1E-9,(B28-$I$5)/(1-$I$5)))</f>
        <v/>
      </c>
      <c r="D28" s="24">
        <f>IF(A28&lt;=0,"",LN(A28))</f>
        <v/>
      </c>
      <c r="E28" s="24">
        <f>IF(OR(C28="",C28&gt;=1,C28&lt;=1E-6),"",LN(-LN(C28)))</f>
        <v/>
      </c>
    </row>
    <row r="29">
      <c r="A29" s="22" t="n">
        <v>23.5</v>
      </c>
      <c r="B29" s="23" t="n">
        <v>0.889661</v>
      </c>
      <c r="C29" s="11">
        <f>IF(A29&lt;=0,"",MAX(1E-9,(B29-$I$5)/(1-$I$5)))</f>
        <v/>
      </c>
      <c r="D29" s="24">
        <f>IF(A29&lt;=0,"",LN(A29))</f>
        <v/>
      </c>
      <c r="E29" s="24">
        <f>IF(OR(C29="",C29&gt;=1,C29&lt;=1E-6),"",LN(-LN(C29)))</f>
        <v/>
      </c>
    </row>
    <row r="30">
      <c r="A30" s="22" t="n">
        <v>24.5</v>
      </c>
      <c r="B30" s="23" t="n">
        <v>0.888502</v>
      </c>
      <c r="C30" s="11">
        <f>IF(A30&lt;=0,"",MAX(1E-9,(B30-$I$5)/(1-$I$5)))</f>
        <v/>
      </c>
      <c r="D30" s="24">
        <f>IF(A30&lt;=0,"",LN(A30))</f>
        <v/>
      </c>
      <c r="E30" s="24">
        <f>IF(OR(C30="",C30&gt;=1,C30&lt;=1E-6),"",LN(-LN(C30)))</f>
        <v/>
      </c>
    </row>
    <row r="31">
      <c r="A31" s="22" t="n">
        <v>25.5</v>
      </c>
      <c r="B31" s="23" t="n">
        <v>0.887398</v>
      </c>
      <c r="C31" s="11">
        <f>IF(A31&lt;=0,"",MAX(1E-9,(B31-$I$5)/(1-$I$5)))</f>
        <v/>
      </c>
      <c r="D31" s="24">
        <f>IF(A31&lt;=0,"",LN(A31))</f>
        <v/>
      </c>
      <c r="E31" s="24">
        <f>IF(OR(C31="",C31&gt;=1,C31&lt;=1E-6),"",LN(-LN(C31)))</f>
        <v/>
      </c>
    </row>
    <row r="32">
      <c r="A32" s="22" t="n">
        <v>26.5</v>
      </c>
      <c r="B32" s="23" t="n">
        <v>0.886439</v>
      </c>
      <c r="C32" s="11">
        <f>IF(A32&lt;=0,"",MAX(1E-9,(B32-$I$5)/(1-$I$5)))</f>
        <v/>
      </c>
      <c r="D32" s="24">
        <f>IF(A32&lt;=0,"",LN(A32))</f>
        <v/>
      </c>
      <c r="E32" s="24">
        <f>IF(OR(C32="",C32&gt;=1,C32&lt;=1E-6),"",LN(-LN(C32)))</f>
        <v/>
      </c>
    </row>
    <row r="33">
      <c r="A33" s="22" t="n">
        <v>27.5</v>
      </c>
      <c r="B33" s="23" t="n">
        <v>0.885538</v>
      </c>
      <c r="C33" s="11">
        <f>IF(A33&lt;=0,"",MAX(1E-9,(B33-$I$5)/(1-$I$5)))</f>
        <v/>
      </c>
      <c r="D33" s="24">
        <f>IF(A33&lt;=0,"",LN(A33))</f>
        <v/>
      </c>
      <c r="E33" s="24">
        <f>IF(OR(C33="",C33&gt;=1,C33&lt;=1E-6),"",LN(-LN(C33)))</f>
        <v/>
      </c>
    </row>
    <row r="34">
      <c r="A34" s="22" t="n">
        <v>28.5</v>
      </c>
      <c r="B34" s="23" t="n">
        <v>0.884889</v>
      </c>
      <c r="C34" s="11">
        <f>IF(A34&lt;=0,"",MAX(1E-9,(B34-$I$5)/(1-$I$5)))</f>
        <v/>
      </c>
      <c r="D34" s="24">
        <f>IF(A34&lt;=0,"",LN(A34))</f>
        <v/>
      </c>
      <c r="E34" s="24">
        <f>IF(OR(C34="",C34&gt;=1,C34&lt;=1E-6),"",LN(-LN(C34)))</f>
        <v/>
      </c>
    </row>
    <row r="35">
      <c r="A35" s="22" t="n">
        <v>29.5</v>
      </c>
      <c r="B35" s="23" t="n">
        <v>0.883929</v>
      </c>
      <c r="C35" s="11">
        <f>IF(A35&lt;=0,"",MAX(1E-9,(B35-$I$5)/(1-$I$5)))</f>
        <v/>
      </c>
      <c r="D35" s="24">
        <f>IF(A35&lt;=0,"",LN(A35))</f>
        <v/>
      </c>
      <c r="E35" s="24">
        <f>IF(OR(C35="",C35&gt;=1,C35&lt;=1E-6),"",LN(-LN(C35)))</f>
        <v/>
      </c>
    </row>
    <row r="36">
      <c r="A36" s="22" t="n">
        <v>30.5</v>
      </c>
      <c r="B36" s="23" t="n">
        <v>0.883432</v>
      </c>
      <c r="C36" s="11">
        <f>IF(A36&lt;=0,"",MAX(1E-9,(B36-$I$5)/(1-$I$5)))</f>
        <v/>
      </c>
      <c r="D36" s="24">
        <f>IF(A36&lt;=0,"",LN(A36))</f>
        <v/>
      </c>
      <c r="E36" s="24">
        <f>IF(OR(C36="",C36&gt;=1,C36&lt;=1E-6),"",LN(-LN(C36)))</f>
        <v/>
      </c>
    </row>
    <row r="37">
      <c r="A37" s="22" t="n">
        <v>31.5</v>
      </c>
      <c r="B37" s="23" t="n">
        <v>0.883123</v>
      </c>
      <c r="C37" s="11">
        <f>IF(A37&lt;=0,"",MAX(1E-9,(B37-$I$5)/(1-$I$5)))</f>
        <v/>
      </c>
      <c r="D37" s="24">
        <f>IF(A37&lt;=0,"",LN(A37))</f>
        <v/>
      </c>
      <c r="E37" s="24">
        <f>IF(OR(C37="",C37&gt;=1,C37&lt;=1E-6),"",LN(-LN(C37)))</f>
        <v/>
      </c>
    </row>
    <row r="38">
      <c r="A38" s="22" t="n">
        <v>32.5</v>
      </c>
      <c r="B38" s="23" t="n">
        <v>0.8830170000000001</v>
      </c>
      <c r="C38" s="11">
        <f>IF(A38&lt;=0,"",MAX(1E-9,(B38-$I$5)/(1-$I$5)))</f>
        <v/>
      </c>
      <c r="D38" s="24">
        <f>IF(A38&lt;=0,"",LN(A38))</f>
        <v/>
      </c>
      <c r="E38" s="24">
        <f>IF(OR(C38="",C38&gt;=1,C38&lt;=1E-6),"",LN(-LN(C38)))</f>
        <v/>
      </c>
    </row>
    <row r="39">
      <c r="A39" s="22" t="n">
        <v>33.5</v>
      </c>
      <c r="B39" s="23" t="n">
        <v>0.8824650000000001</v>
      </c>
      <c r="C39" s="11">
        <f>IF(A39&lt;=0,"",MAX(1E-9,(B39-$I$5)/(1-$I$5)))</f>
        <v/>
      </c>
      <c r="D39" s="24">
        <f>IF(A39&lt;=0,"",LN(A39))</f>
        <v/>
      </c>
      <c r="E39" s="24">
        <f>IF(OR(C39="",C39&gt;=1,C39&lt;=1E-6),"",LN(-LN(C39)))</f>
        <v/>
      </c>
    </row>
    <row r="40">
      <c r="A40" s="22" t="n">
        <v>34.5</v>
      </c>
      <c r="B40" s="23" t="n">
        <v>0.882236</v>
      </c>
      <c r="C40" s="11">
        <f>IF(A40&lt;=0,"",MAX(1E-9,(B40-$I$5)/(1-$I$5)))</f>
        <v/>
      </c>
      <c r="D40" s="24">
        <f>IF(A40&lt;=0,"",LN(A40))</f>
        <v/>
      </c>
      <c r="E40" s="24">
        <f>IF(OR(C40="",C40&gt;=1,C40&lt;=1E-6),"",LN(-LN(C40)))</f>
        <v/>
      </c>
    </row>
    <row r="41">
      <c r="A41" s="22" t="n">
        <v>35.5</v>
      </c>
      <c r="B41" s="23" t="n">
        <v>0.881999</v>
      </c>
      <c r="C41" s="11">
        <f>IF(A41&lt;=0,"",MAX(1E-9,(B41-$I$5)/(1-$I$5)))</f>
        <v/>
      </c>
      <c r="D41" s="24">
        <f>IF(A41&lt;=0,"",LN(A41))</f>
        <v/>
      </c>
      <c r="E41" s="24">
        <f>IF(OR(C41="",C41&gt;=1,C41&lt;=1E-6),"",LN(-LN(C41)))</f>
        <v/>
      </c>
    </row>
    <row r="42">
      <c r="A42" s="22" t="n">
        <v>36.5</v>
      </c>
      <c r="B42" s="23" t="n">
        <v>0.881751</v>
      </c>
      <c r="C42" s="11">
        <f>IF(A42&lt;=0,"",MAX(1E-9,(B42-$I$5)/(1-$I$5)))</f>
        <v/>
      </c>
      <c r="D42" s="24">
        <f>IF(A42&lt;=0,"",LN(A42))</f>
        <v/>
      </c>
      <c r="E42" s="24">
        <f>IF(OR(C42="",C42&gt;=1,C42&lt;=1E-6),"",LN(-LN(C42)))</f>
        <v/>
      </c>
    </row>
    <row r="43">
      <c r="A43" s="22" t="n">
        <v>37.5</v>
      </c>
      <c r="B43" s="23" t="n">
        <v>0.881622</v>
      </c>
      <c r="C43" s="11">
        <f>IF(A43&lt;=0,"",MAX(1E-9,(B43-$I$5)/(1-$I$5)))</f>
        <v/>
      </c>
      <c r="D43" s="24">
        <f>IF(A43&lt;=0,"",LN(A43))</f>
        <v/>
      </c>
      <c r="E43" s="24">
        <f>IF(OR(C43="",C43&gt;=1,C43&lt;=1E-6),"",LN(-LN(C43)))</f>
        <v/>
      </c>
    </row>
    <row r="44">
      <c r="A44" s="22" t="n">
        <v>40.5</v>
      </c>
      <c r="B44" s="23" t="n">
        <v>0.881474</v>
      </c>
      <c r="C44" s="11">
        <f>IF(A44&lt;=0,"",MAX(1E-9,(B44-$I$5)/(1-$I$5)))</f>
        <v/>
      </c>
      <c r="D44" s="24">
        <f>IF(A44&lt;=0,"",LN(A44))</f>
        <v/>
      </c>
      <c r="E44" s="24">
        <f>IF(OR(C44="",C44&gt;=1,C44&lt;=1E-6),"",LN(-LN(C44)))</f>
        <v/>
      </c>
    </row>
    <row r="45">
      <c r="A45" s="22" t="n">
        <v>41.5</v>
      </c>
      <c r="B45" s="23" t="n">
        <v>0.881317</v>
      </c>
      <c r="C45" s="11">
        <f>IF(A45&lt;=0,"",MAX(1E-9,(B45-$I$5)/(1-$I$5)))</f>
        <v/>
      </c>
      <c r="D45" s="24">
        <f>IF(A45&lt;=0,"",LN(A45))</f>
        <v/>
      </c>
      <c r="E45" s="24">
        <f>IF(OR(C45="",C45&gt;=1,C45&lt;=1E-6),"",LN(-LN(C45)))</f>
        <v/>
      </c>
    </row>
    <row r="46">
      <c r="A46" s="22" t="n">
        <v>42.5</v>
      </c>
      <c r="B46" s="23" t="n">
        <v>0.881151</v>
      </c>
      <c r="C46" s="11">
        <f>IF(A46&lt;=0,"",MAX(1E-9,(B46-$I$5)/(1-$I$5)))</f>
        <v/>
      </c>
      <c r="D46" s="24">
        <f>IF(A46&lt;=0,"",LN(A46))</f>
        <v/>
      </c>
      <c r="E46" s="24">
        <f>IF(OR(C46="",C46&gt;=1,C46&lt;=1E-6),"",LN(-LN(C46)))</f>
        <v/>
      </c>
    </row>
    <row r="47">
      <c r="A47" s="22" t="n">
        <v>47.5</v>
      </c>
      <c r="B47" s="23" t="n">
        <v>0.88092</v>
      </c>
      <c r="C47" s="11">
        <f>IF(A47&lt;=0,"",MAX(1E-9,(B47-$I$5)/(1-$I$5)))</f>
        <v/>
      </c>
      <c r="D47" s="24">
        <f>IF(A47&lt;=0,"",LN(A47))</f>
        <v/>
      </c>
      <c r="E47" s="24">
        <f>IF(OR(C47="",C47&gt;=1,C47&lt;=1E-6),"",LN(-LN(C47)))</f>
        <v/>
      </c>
    </row>
  </sheetData>
  <mergeCells count="1">
    <mergeCell ref="A2:I2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2004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2" customWidth="1" min="4" max="4"/>
    <col width="12" customWidth="1" min="5" max="5"/>
    <col width="4" customWidth="1" min="6" max="6"/>
    <col width="8" customWidth="1" min="8" max="8"/>
    <col width="13" customWidth="1" min="9" max="9"/>
    <col width="16" customWidth="1" min="10" max="10"/>
    <col width="18" customWidth="1" min="11" max="11"/>
    <col width="12" customWidth="1" min="12" max="12"/>
    <col width="10" customWidth="1" min="13" max="13"/>
    <col width="18" customWidth="1" min="14" max="14"/>
    <col width="46" customWidth="1" min="16" max="16"/>
    <col width="26" customWidth="1" min="17" max="17"/>
  </cols>
  <sheetData>
    <row r="1">
      <c r="A1" s="1" t="inlineStr">
        <is>
          <t>Paste your own audience here</t>
        </is>
      </c>
    </row>
    <row r="2" ht="30" customHeight="1">
      <c r="A2" s="2" t="inlineStr">
        <is>
          <t>One row per person: the date they joined in A, the date they bought in B (leave blank if they have not), and the date of the export in C. Up to two thousand rows - a row past the two-thousandth is NOT read, so for a bigger audience paste a random sample of two thousand or use the notebook. Everything to the right recomputes itself.</t>
        </is>
      </c>
    </row>
    <row r="4">
      <c r="A4" s="3" t="inlineStr">
        <is>
          <t>joined</t>
        </is>
      </c>
      <c r="B4" s="3" t="inlineStr">
        <is>
          <t>bought on</t>
        </is>
      </c>
      <c r="C4" s="3" t="inlineStr">
        <is>
          <t>export date</t>
        </is>
      </c>
      <c r="D4" s="3" t="inlineStr">
        <is>
          <t>age (days)</t>
        </is>
      </c>
      <c r="E4" s="3" t="inlineStr">
        <is>
          <t>bought?</t>
        </is>
      </c>
      <c r="H4" s="3" t="inlineStr">
        <is>
          <t>age</t>
        </is>
      </c>
      <c r="I4" s="3" t="inlineStr">
        <is>
          <t>still watched</t>
        </is>
      </c>
      <c r="J4" s="3" t="inlineStr">
        <is>
          <t>bought at this age</t>
        </is>
      </c>
      <c r="K4" s="3" t="inlineStr">
        <is>
          <t>share not yet bought</t>
        </is>
      </c>
      <c r="L4" s="3" t="inlineStr">
        <is>
          <t>buyers' share</t>
        </is>
      </c>
      <c r="M4" s="3" t="inlineStr">
        <is>
          <t>ln(age)</t>
        </is>
      </c>
      <c r="N4" s="3" t="inlineStr">
        <is>
          <t>ln(-ln(buyers' share))</t>
        </is>
      </c>
      <c r="P4" s="3" t="inlineStr">
        <is>
          <t>The readout</t>
        </is>
      </c>
    </row>
    <row r="5">
      <c r="A5" s="29" t="n"/>
      <c r="B5" s="29" t="n"/>
      <c r="C5" s="29" t="n"/>
      <c r="D5" s="9">
        <f>IF(A5="","",IF(B5="",C5-A5,B5-A5)+0.5)</f>
        <v/>
      </c>
      <c r="E5">
        <f>IF(A5="","",IF(B5="",0,1))</f>
        <v/>
      </c>
      <c r="H5" s="9" t="n">
        <v>0.5</v>
      </c>
      <c r="I5">
        <f>COUNTIF($D$5:$D$2004,"&gt;="&amp;H5)</f>
        <v/>
      </c>
      <c r="J5">
        <f>COUNTIFS($D$5:$D$2004,H5,$E$5:$E$2004,1)</f>
        <v/>
      </c>
      <c r="K5" s="19">
        <f>IF(I5=0,1,1*(1-J5/I5))</f>
        <v/>
      </c>
      <c r="L5" s="19">
        <f>IF($Q$6="","",MAX(1E-9,(K5-$Q$5)/(1-$Q$5)))</f>
        <v/>
      </c>
      <c r="M5" s="30">
        <f>LN(H5)</f>
        <v/>
      </c>
      <c r="N5" s="30">
        <f>IF(OR(L5="",L5&gt;=1,L5&lt;=1E-6,I5=0),"",LN(-LN(L5)))</f>
        <v/>
      </c>
      <c r="P5" s="5" t="inlineStr">
        <is>
          <t>never-buyer share (the curve's flat tail)</t>
        </is>
      </c>
      <c r="Q5" s="11">
        <f>IF(Q9&lt;20,"",INDEX(K5:K124,MATCH(MAX($D$5:$D$2004),H5:H124,1)))</f>
        <v/>
      </c>
    </row>
    <row r="6">
      <c r="A6" s="29" t="n"/>
      <c r="B6" s="29" t="n"/>
      <c r="C6" s="29" t="n"/>
      <c r="D6" s="9">
        <f>IF(A6="","",IF(B6="",C6-A6,B6-A6)+0.5)</f>
        <v/>
      </c>
      <c r="E6">
        <f>IF(A6="","",IF(B6="",0,1))</f>
        <v/>
      </c>
      <c r="H6" s="9" t="n">
        <v>1.5</v>
      </c>
      <c r="I6">
        <f>COUNTIF($D$5:$D$2004,"&gt;="&amp;H6)</f>
        <v/>
      </c>
      <c r="J6">
        <f>COUNTIFS($D$5:$D$2004,H6,$E$5:$E$2004,1)</f>
        <v/>
      </c>
      <c r="K6" s="19">
        <f>IF(I6=0,K5,K5*(1-J6/I6))</f>
        <v/>
      </c>
      <c r="L6" s="19">
        <f>IF($Q$6="","",MAX(1E-9,(K6-$Q$5)/(1-$Q$5)))</f>
        <v/>
      </c>
      <c r="M6" s="30">
        <f>LN(H6)</f>
        <v/>
      </c>
      <c r="N6" s="30">
        <f>IF(OR(L6="",L6&gt;=1,L6&lt;=1E-6,I6=0),"",LN(-LN(L6)))</f>
        <v/>
      </c>
      <c r="P6" s="5" t="inlineStr">
        <is>
          <t>share who will ever buy</t>
        </is>
      </c>
      <c r="Q6" s="25">
        <f>IF(Q5="","",1-Q5)</f>
        <v/>
      </c>
    </row>
    <row r="7">
      <c r="A7" s="29" t="n"/>
      <c r="B7" s="29" t="n"/>
      <c r="C7" s="29" t="n"/>
      <c r="D7" s="9">
        <f>IF(A7="","",IF(B7="",C7-A7,B7-A7)+0.5)</f>
        <v/>
      </c>
      <c r="E7">
        <f>IF(A7="","",IF(B7="",0,1))</f>
        <v/>
      </c>
      <c r="H7" s="9" t="n">
        <v>2.5</v>
      </c>
      <c r="I7">
        <f>COUNTIF($D$5:$D$2004,"&gt;="&amp;H7)</f>
        <v/>
      </c>
      <c r="J7">
        <f>COUNTIFS($D$5:$D$2004,H7,$E$5:$E$2004,1)</f>
        <v/>
      </c>
      <c r="K7" s="19">
        <f>IF(I7=0,K6,K6*(1-J7/I7))</f>
        <v/>
      </c>
      <c r="L7" s="19">
        <f>IF($Q$6="","",MAX(1E-9,(K7-$Q$5)/(1-$Q$5)))</f>
        <v/>
      </c>
      <c r="M7" s="30">
        <f>LN(H7)</f>
        <v/>
      </c>
      <c r="N7" s="30">
        <f>IF(OR(L7="",L7&gt;=1,L7&lt;=1E-6,I7=0),"",LN(-LN(L7)))</f>
        <v/>
      </c>
      <c r="P7" s="5" t="inlineStr">
        <is>
          <t>shape (straightened slope)</t>
        </is>
      </c>
      <c r="Q7" s="24">
        <f>IF(Q6="","",SLOPE(N5:N124,M5:M124))</f>
        <v/>
      </c>
    </row>
    <row r="8">
      <c r="A8" s="29" t="n"/>
      <c r="B8" s="29" t="n"/>
      <c r="C8" s="29" t="n"/>
      <c r="D8" s="9">
        <f>IF(A8="","",IF(B8="",C8-A8,B8-A8)+0.5)</f>
        <v/>
      </c>
      <c r="E8">
        <f>IF(A8="","",IF(B8="",0,1))</f>
        <v/>
      </c>
      <c r="H8" s="9" t="n">
        <v>3.5</v>
      </c>
      <c r="I8">
        <f>COUNTIF($D$5:$D$2004,"&gt;="&amp;H8)</f>
        <v/>
      </c>
      <c r="J8">
        <f>COUNTIFS($D$5:$D$2004,H8,$E$5:$E$2004,1)</f>
        <v/>
      </c>
      <c r="K8" s="19">
        <f>IF(I8=0,K7,K7*(1-J8/I8))</f>
        <v/>
      </c>
      <c r="L8" s="19">
        <f>IF($Q$6="","",MAX(1E-9,(K8-$Q$5)/(1-$Q$5)))</f>
        <v/>
      </c>
      <c r="M8" s="30">
        <f>LN(H8)</f>
        <v/>
      </c>
      <c r="N8" s="30">
        <f>IF(OR(L8="",L8&gt;=1,L8&lt;=1E-6,I8=0),"",LN(-LN(L8)))</f>
        <v/>
      </c>
      <c r="P8" s="5" t="inlineStr">
        <is>
          <t>scale (days)</t>
        </is>
      </c>
      <c r="Q8" s="16">
        <f>IF(Q6="","",EXP(-INTERCEPT(N5:N124,M5:M124)/Q7))</f>
        <v/>
      </c>
    </row>
    <row r="9">
      <c r="A9" s="29" t="n"/>
      <c r="B9" s="29" t="n"/>
      <c r="C9" s="29" t="n"/>
      <c r="D9" s="9">
        <f>IF(A9="","",IF(B9="",C9-A9,B9-A9)+0.5)</f>
        <v/>
      </c>
      <c r="E9">
        <f>IF(A9="","",IF(B9="",0,1))</f>
        <v/>
      </c>
      <c r="H9" s="9" t="n">
        <v>4.5</v>
      </c>
      <c r="I9">
        <f>COUNTIF($D$5:$D$2004,"&gt;="&amp;H9)</f>
        <v/>
      </c>
      <c r="J9">
        <f>COUNTIFS($D$5:$D$2004,H9,$E$5:$E$2004,1)</f>
        <v/>
      </c>
      <c r="K9" s="19">
        <f>IF(I9=0,K8,K8*(1-J9/I9))</f>
        <v/>
      </c>
      <c r="L9" s="19">
        <f>IF($Q$6="","",MAX(1E-9,(K9-$Q$5)/(1-$Q$5)))</f>
        <v/>
      </c>
      <c r="M9" s="30">
        <f>LN(H9)</f>
        <v/>
      </c>
      <c r="N9" s="30">
        <f>IF(OR(L9="",L9&gt;=1,L9&lt;=1E-6,I9=0),"",LN(-LN(L9)))</f>
        <v/>
      </c>
      <c r="P9" s="5" t="inlineStr">
        <is>
          <t>buyers pasted</t>
        </is>
      </c>
      <c r="Q9" s="5">
        <f>SUM($E$5:$E$2004)</f>
        <v/>
      </c>
    </row>
    <row r="10">
      <c r="A10" s="29" t="n"/>
      <c r="B10" s="29" t="n"/>
      <c r="C10" s="29" t="n"/>
      <c r="D10" s="9">
        <f>IF(A10="","",IF(B10="",C10-A10,B10-A10)+0.5)</f>
        <v/>
      </c>
      <c r="E10">
        <f>IF(A10="","",IF(B10="",0,1))</f>
        <v/>
      </c>
      <c r="H10" s="9" t="n">
        <v>5.5</v>
      </c>
      <c r="I10">
        <f>COUNTIF($D$5:$D$2004,"&gt;="&amp;H10)</f>
        <v/>
      </c>
      <c r="J10">
        <f>COUNTIFS($D$5:$D$2004,H10,$E$5:$E$2004,1)</f>
        <v/>
      </c>
      <c r="K10" s="19">
        <f>IF(I10=0,K9,K9*(1-J10/I10))</f>
        <v/>
      </c>
      <c r="L10" s="19">
        <f>IF($Q$6="","",MAX(1E-9,(K10-$Q$5)/(1-$Q$5)))</f>
        <v/>
      </c>
      <c r="M10" s="30">
        <f>LN(H10)</f>
        <v/>
      </c>
      <c r="N10" s="30">
        <f>IF(OR(L10="",L10&gt;=1,L10&lt;=1E-6,I10=0),"",LN(-LN(L10)))</f>
        <v/>
      </c>
      <c r="P10" s="5" t="inlineStr">
        <is>
          <t>people pasted</t>
        </is>
      </c>
      <c r="Q10" s="5">
        <f>COUNT($D$5:$D$2004)</f>
        <v/>
      </c>
    </row>
    <row r="11">
      <c r="A11" s="29" t="n"/>
      <c r="B11" s="29" t="n"/>
      <c r="C11" s="29" t="n"/>
      <c r="D11" s="9">
        <f>IF(A11="","",IF(B11="",C11-A11,B11-A11)+0.5)</f>
        <v/>
      </c>
      <c r="E11">
        <f>IF(A11="","",IF(B11="",0,1))</f>
        <v/>
      </c>
      <c r="H11" s="9" t="n">
        <v>6.5</v>
      </c>
      <c r="I11">
        <f>COUNTIF($D$5:$D$2004,"&gt;="&amp;H11)</f>
        <v/>
      </c>
      <c r="J11">
        <f>COUNTIFS($D$5:$D$2004,H11,$E$5:$E$2004,1)</f>
        <v/>
      </c>
      <c r="K11" s="19">
        <f>IF(I11=0,K10,K10*(1-J11/I11))</f>
        <v/>
      </c>
      <c r="L11" s="19">
        <f>IF($Q$6="","",MAX(1E-9,(K11-$Q$5)/(1-$Q$5)))</f>
        <v/>
      </c>
      <c r="M11" s="30">
        <f>LN(H11)</f>
        <v/>
      </c>
      <c r="N11" s="30">
        <f>IF(OR(L11="",L11&gt;=1,L11&lt;=1E-6,I11=0),"",LN(-LN(L11)))</f>
        <v/>
      </c>
      <c r="P11" s="5" t="inlineStr">
        <is>
          <t>half-life (days)</t>
        </is>
      </c>
      <c r="Q11" s="27">
        <f>IF(Q6="","",Q8*LN(2)^(1/Q7))</f>
        <v/>
      </c>
    </row>
    <row r="12">
      <c r="A12" s="29" t="n"/>
      <c r="B12" s="29" t="n"/>
      <c r="C12" s="29" t="n"/>
      <c r="D12" s="9">
        <f>IF(A12="","",IF(B12="",C12-A12,B12-A12)+0.5)</f>
        <v/>
      </c>
      <c r="E12">
        <f>IF(A12="","",IF(B12="",0,1))</f>
        <v/>
      </c>
      <c r="H12" s="9" t="n">
        <v>7.5</v>
      </c>
      <c r="I12">
        <f>COUNTIF($D$5:$D$2004,"&gt;="&amp;H12)</f>
        <v/>
      </c>
      <c r="J12">
        <f>COUNTIFS($D$5:$D$2004,H12,$E$5:$E$2004,1)</f>
        <v/>
      </c>
      <c r="K12" s="19">
        <f>IF(I12=0,K11,K11*(1-J12/I12))</f>
        <v/>
      </c>
      <c r="L12" s="19">
        <f>IF($Q$6="","",MAX(1E-9,(K12-$Q$5)/(1-$Q$5)))</f>
        <v/>
      </c>
      <c r="M12" s="30">
        <f>LN(H12)</f>
        <v/>
      </c>
      <c r="N12" s="30">
        <f>IF(OR(L12="",L12&gt;=1,L12&lt;=1E-6,I12=0),"",LN(-LN(L12)))</f>
        <v/>
      </c>
      <c r="P12" s="5" t="inlineStr">
        <is>
          <t>longest anyone has been watched (days)</t>
        </is>
      </c>
      <c r="Q12" s="22">
        <f>IF(Q10=0,"",MAX($D$5:$D$2004))</f>
        <v/>
      </c>
    </row>
    <row r="13">
      <c r="A13" s="29" t="n"/>
      <c r="B13" s="29" t="n"/>
      <c r="C13" s="29" t="n"/>
      <c r="D13" s="9">
        <f>IF(A13="","",IF(B13="",C13-A13,B13-A13)+0.5)</f>
        <v/>
      </c>
      <c r="E13">
        <f>IF(A13="","",IF(B13="",0,1))</f>
        <v/>
      </c>
      <c r="H13" s="9" t="n">
        <v>8.5</v>
      </c>
      <c r="I13">
        <f>COUNTIF($D$5:$D$2004,"&gt;="&amp;H13)</f>
        <v/>
      </c>
      <c r="J13">
        <f>COUNTIFS($D$5:$D$2004,H13,$E$5:$E$2004,1)</f>
        <v/>
      </c>
      <c r="K13" s="19">
        <f>IF(I13=0,K12,K12*(1-J13/I13))</f>
        <v/>
      </c>
      <c r="L13" s="19">
        <f>IF($Q$6="","",MAX(1E-9,(K13-$Q$5)/(1-$Q$5)))</f>
        <v/>
      </c>
      <c r="M13" s="30">
        <f>LN(H13)</f>
        <v/>
      </c>
      <c r="N13" s="30">
        <f>IF(OR(L13="",L13&gt;=1,L13&lt;=1E-6,I13=0),"",LN(-LN(L13)))</f>
        <v/>
      </c>
      <c r="P13" s="5" t="inlineStr">
        <is>
          <t>half-lives watched</t>
        </is>
      </c>
      <c r="Q13" s="22">
        <f>IF(Q11="","",Q12/Q11)</f>
        <v/>
      </c>
    </row>
    <row r="14">
      <c r="A14" s="29" t="n"/>
      <c r="B14" s="29" t="n"/>
      <c r="C14" s="29" t="n"/>
      <c r="D14" s="9">
        <f>IF(A14="","",IF(B14="",C14-A14,B14-A14)+0.5)</f>
        <v/>
      </c>
      <c r="E14">
        <f>IF(A14="","",IF(B14="",0,1))</f>
        <v/>
      </c>
      <c r="H14" s="9" t="n">
        <v>9.5</v>
      </c>
      <c r="I14">
        <f>COUNTIF($D$5:$D$2004,"&gt;="&amp;H14)</f>
        <v/>
      </c>
      <c r="J14">
        <f>COUNTIFS($D$5:$D$2004,H14,$E$5:$E$2004,1)</f>
        <v/>
      </c>
      <c r="K14" s="19">
        <f>IF(I14=0,K13,K13*(1-J14/I14))</f>
        <v/>
      </c>
      <c r="L14" s="19">
        <f>IF($Q$6="","",MAX(1E-9,(K14-$Q$5)/(1-$Q$5)))</f>
        <v/>
      </c>
      <c r="M14" s="30">
        <f>LN(H14)</f>
        <v/>
      </c>
      <c r="N14" s="30">
        <f>IF(OR(L14="",L14&gt;=1,L14&lt;=1E-6,I14=0),"",LN(-LN(L14)))</f>
        <v/>
      </c>
    </row>
    <row r="15">
      <c r="A15" s="29" t="n"/>
      <c r="B15" s="29" t="n"/>
      <c r="C15" s="29" t="n"/>
      <c r="D15" s="9">
        <f>IF(A15="","",IF(B15="",C15-A15,B15-A15)+0.5)</f>
        <v/>
      </c>
      <c r="E15">
        <f>IF(A15="","",IF(B15="",0,1))</f>
        <v/>
      </c>
      <c r="H15" s="9" t="n">
        <v>10.5</v>
      </c>
      <c r="I15">
        <f>COUNTIF($D$5:$D$2004,"&gt;="&amp;H15)</f>
        <v/>
      </c>
      <c r="J15">
        <f>COUNTIFS($D$5:$D$2004,H15,$E$5:$E$2004,1)</f>
        <v/>
      </c>
      <c r="K15" s="19">
        <f>IF(I15=0,K14,K14*(1-J15/I15))</f>
        <v/>
      </c>
      <c r="L15" s="19">
        <f>IF($Q$6="","",MAX(1E-9,(K15-$Q$5)/(1-$Q$5)))</f>
        <v/>
      </c>
      <c r="M15" s="30">
        <f>LN(H15)</f>
        <v/>
      </c>
      <c r="N15" s="30">
        <f>IF(OR(L15="",L15&gt;=1,L15&lt;=1E-6,I15=0),"",LN(-LN(L15)))</f>
        <v/>
      </c>
      <c r="P15" s="3" t="inlineStr">
        <is>
          <t>Can you trust it yet?</t>
        </is>
      </c>
    </row>
    <row r="16">
      <c r="A16" s="29" t="n"/>
      <c r="B16" s="29" t="n"/>
      <c r="C16" s="29" t="n"/>
      <c r="D16" s="9">
        <f>IF(A16="","",IF(B16="",C16-A16,B16-A16)+0.5)</f>
        <v/>
      </c>
      <c r="E16">
        <f>IF(A16="","",IF(B16="",0,1))</f>
        <v/>
      </c>
      <c r="H16" s="9" t="n">
        <v>11.5</v>
      </c>
      <c r="I16">
        <f>COUNTIF($D$5:$D$2004,"&gt;="&amp;H16)</f>
        <v/>
      </c>
      <c r="J16">
        <f>COUNTIFS($D$5:$D$2004,H16,$E$5:$E$2004,1)</f>
        <v/>
      </c>
      <c r="K16" s="19">
        <f>IF(I16=0,K15,K15*(1-J16/I16))</f>
        <v/>
      </c>
      <c r="L16" s="19">
        <f>IF($Q$6="","",MAX(1E-9,(K16-$Q$5)/(1-$Q$5)))</f>
        <v/>
      </c>
      <c r="M16" s="30">
        <f>LN(H16)</f>
        <v/>
      </c>
      <c r="N16" s="30">
        <f>IF(OR(L16="",L16&gt;=1,L16&lt;=1E-6,I16=0),"",LN(-LN(L16)))</f>
        <v/>
      </c>
      <c r="P16" s="17">
        <f>IF(Q10=0,"Paste some rows above to begin.",IF(Q9&lt;20,"NOT YET - fewer than twenty buyers. The timing curve needs them.",IF(Q13&lt;3,"A GUESS - this audience has been watched for under three of its own half-lives, so the never-buyer share is not pinned and the half-life above is not to be trusted. Wait, or widen the export.","USABLE. Half-life "&amp;TEXT(Q11,"0.0")&amp;" days; "&amp;TEXT(Q6,"0.0%")&amp;" will ever buy. Remember what this sheet simplifies: the share is read by eye off the tail, and the curve is straightened rather than fitted.")))</f>
        <v/>
      </c>
    </row>
    <row r="17">
      <c r="A17" s="29" t="n"/>
      <c r="B17" s="29" t="n"/>
      <c r="C17" s="29" t="n"/>
      <c r="D17" s="9">
        <f>IF(A17="","",IF(B17="",C17-A17,B17-A17)+0.5)</f>
        <v/>
      </c>
      <c r="E17">
        <f>IF(A17="","",IF(B17="",0,1))</f>
        <v/>
      </c>
      <c r="H17" s="9" t="n">
        <v>12.5</v>
      </c>
      <c r="I17">
        <f>COUNTIF($D$5:$D$2004,"&gt;="&amp;H17)</f>
        <v/>
      </c>
      <c r="J17">
        <f>COUNTIFS($D$5:$D$2004,H17,$E$5:$E$2004,1)</f>
        <v/>
      </c>
      <c r="K17" s="19">
        <f>IF(I17=0,K16,K16*(1-J17/I17))</f>
        <v/>
      </c>
      <c r="L17" s="19">
        <f>IF($Q$6="","",MAX(1E-9,(K17-$Q$5)/(1-$Q$5)))</f>
        <v/>
      </c>
      <c r="M17" s="30">
        <f>LN(H17)</f>
        <v/>
      </c>
      <c r="N17" s="30">
        <f>IF(OR(L17="",L17&gt;=1,L17&lt;=1E-6,I17=0),"",LN(-LN(L17)))</f>
        <v/>
      </c>
    </row>
    <row r="18">
      <c r="A18" s="29" t="n"/>
      <c r="B18" s="29" t="n"/>
      <c r="C18" s="29" t="n"/>
      <c r="D18" s="9">
        <f>IF(A18="","",IF(B18="",C18-A18,B18-A18)+0.5)</f>
        <v/>
      </c>
      <c r="E18">
        <f>IF(A18="","",IF(B18="",0,1))</f>
        <v/>
      </c>
      <c r="H18" s="9" t="n">
        <v>13.5</v>
      </c>
      <c r="I18">
        <f>COUNTIF($D$5:$D$2004,"&gt;="&amp;H18)</f>
        <v/>
      </c>
      <c r="J18">
        <f>COUNTIFS($D$5:$D$2004,H18,$E$5:$E$2004,1)</f>
        <v/>
      </c>
      <c r="K18" s="19">
        <f>IF(I18=0,K17,K17*(1-J18/I18))</f>
        <v/>
      </c>
      <c r="L18" s="19">
        <f>IF($Q$6="","",MAX(1E-9,(K18-$Q$5)/(1-$Q$5)))</f>
        <v/>
      </c>
      <c r="M18" s="30">
        <f>LN(H18)</f>
        <v/>
      </c>
      <c r="N18" s="30">
        <f>IF(OR(L18="",L18&gt;=1,L18&lt;=1E-6,I18=0),"",LN(-LN(L18)))</f>
        <v/>
      </c>
    </row>
    <row r="19">
      <c r="A19" s="29" t="n"/>
      <c r="B19" s="29" t="n"/>
      <c r="C19" s="29" t="n"/>
      <c r="D19" s="9">
        <f>IF(A19="","",IF(B19="",C19-A19,B19-A19)+0.5)</f>
        <v/>
      </c>
      <c r="E19">
        <f>IF(A19="","",IF(B19="",0,1))</f>
        <v/>
      </c>
      <c r="H19" s="9" t="n">
        <v>14.5</v>
      </c>
      <c r="I19">
        <f>COUNTIF($D$5:$D$2004,"&gt;="&amp;H19)</f>
        <v/>
      </c>
      <c r="J19">
        <f>COUNTIFS($D$5:$D$2004,H19,$E$5:$E$2004,1)</f>
        <v/>
      </c>
      <c r="K19" s="19">
        <f>IF(I19=0,K18,K18*(1-J19/I19))</f>
        <v/>
      </c>
      <c r="L19" s="19">
        <f>IF($Q$6="","",MAX(1E-9,(K19-$Q$5)/(1-$Q$5)))</f>
        <v/>
      </c>
      <c r="M19" s="30">
        <f>LN(H19)</f>
        <v/>
      </c>
      <c r="N19" s="30">
        <f>IF(OR(L19="",L19&gt;=1,L19&lt;=1E-6,I19=0),"",LN(-LN(L19)))</f>
        <v/>
      </c>
    </row>
    <row r="20">
      <c r="A20" s="29" t="n"/>
      <c r="B20" s="29" t="n"/>
      <c r="C20" s="29" t="n"/>
      <c r="D20" s="9">
        <f>IF(A20="","",IF(B20="",C20-A20,B20-A20)+0.5)</f>
        <v/>
      </c>
      <c r="E20">
        <f>IF(A20="","",IF(B20="",0,1))</f>
        <v/>
      </c>
      <c r="H20" s="9" t="n">
        <v>15.5</v>
      </c>
      <c r="I20">
        <f>COUNTIF($D$5:$D$2004,"&gt;="&amp;H20)</f>
        <v/>
      </c>
      <c r="J20">
        <f>COUNTIFS($D$5:$D$2004,H20,$E$5:$E$2004,1)</f>
        <v/>
      </c>
      <c r="K20" s="19">
        <f>IF(I20=0,K19,K19*(1-J20/I20))</f>
        <v/>
      </c>
      <c r="L20" s="19">
        <f>IF($Q$6="","",MAX(1E-9,(K20-$Q$5)/(1-$Q$5)))</f>
        <v/>
      </c>
      <c r="M20" s="30">
        <f>LN(H20)</f>
        <v/>
      </c>
      <c r="N20" s="30">
        <f>IF(OR(L20="",L20&gt;=1,L20&lt;=1E-6,I20=0),"",LN(-LN(L20)))</f>
        <v/>
      </c>
    </row>
    <row r="21">
      <c r="A21" s="29" t="n"/>
      <c r="B21" s="29" t="n"/>
      <c r="C21" s="29" t="n"/>
      <c r="D21" s="9">
        <f>IF(A21="","",IF(B21="",C21-A21,B21-A21)+0.5)</f>
        <v/>
      </c>
      <c r="E21">
        <f>IF(A21="","",IF(B21="",0,1))</f>
        <v/>
      </c>
      <c r="H21" s="9" t="n">
        <v>16.5</v>
      </c>
      <c r="I21">
        <f>COUNTIF($D$5:$D$2004,"&gt;="&amp;H21)</f>
        <v/>
      </c>
      <c r="J21">
        <f>COUNTIFS($D$5:$D$2004,H21,$E$5:$E$2004,1)</f>
        <v/>
      </c>
      <c r="K21" s="19">
        <f>IF(I21=0,K20,K20*(1-J21/I21))</f>
        <v/>
      </c>
      <c r="L21" s="19">
        <f>IF($Q$6="","",MAX(1E-9,(K21-$Q$5)/(1-$Q$5)))</f>
        <v/>
      </c>
      <c r="M21" s="30">
        <f>LN(H21)</f>
        <v/>
      </c>
      <c r="N21" s="30">
        <f>IF(OR(L21="",L21&gt;=1,L21&lt;=1E-6,I21=0),"",LN(-LN(L21)))</f>
        <v/>
      </c>
    </row>
    <row r="22">
      <c r="A22" s="29" t="n"/>
      <c r="B22" s="29" t="n"/>
      <c r="C22" s="29" t="n"/>
      <c r="D22" s="9">
        <f>IF(A22="","",IF(B22="",C22-A22,B22-A22)+0.5)</f>
        <v/>
      </c>
      <c r="E22">
        <f>IF(A22="","",IF(B22="",0,1))</f>
        <v/>
      </c>
      <c r="H22" s="9" t="n">
        <v>17.5</v>
      </c>
      <c r="I22">
        <f>COUNTIF($D$5:$D$2004,"&gt;="&amp;H22)</f>
        <v/>
      </c>
      <c r="J22">
        <f>COUNTIFS($D$5:$D$2004,H22,$E$5:$E$2004,1)</f>
        <v/>
      </c>
      <c r="K22" s="19">
        <f>IF(I22=0,K21,K21*(1-J22/I22))</f>
        <v/>
      </c>
      <c r="L22" s="19">
        <f>IF($Q$6="","",MAX(1E-9,(K22-$Q$5)/(1-$Q$5)))</f>
        <v/>
      </c>
      <c r="M22" s="30">
        <f>LN(H22)</f>
        <v/>
      </c>
      <c r="N22" s="30">
        <f>IF(OR(L22="",L22&gt;=1,L22&lt;=1E-6,I22=0),"",LN(-LN(L22)))</f>
        <v/>
      </c>
    </row>
    <row r="23">
      <c r="A23" s="29" t="n"/>
      <c r="B23" s="29" t="n"/>
      <c r="C23" s="29" t="n"/>
      <c r="D23" s="9">
        <f>IF(A23="","",IF(B23="",C23-A23,B23-A23)+0.5)</f>
        <v/>
      </c>
      <c r="E23">
        <f>IF(A23="","",IF(B23="",0,1))</f>
        <v/>
      </c>
      <c r="H23" s="9" t="n">
        <v>18.5</v>
      </c>
      <c r="I23">
        <f>COUNTIF($D$5:$D$2004,"&gt;="&amp;H23)</f>
        <v/>
      </c>
      <c r="J23">
        <f>COUNTIFS($D$5:$D$2004,H23,$E$5:$E$2004,1)</f>
        <v/>
      </c>
      <c r="K23" s="19">
        <f>IF(I23=0,K22,K22*(1-J23/I23))</f>
        <v/>
      </c>
      <c r="L23" s="19">
        <f>IF($Q$6="","",MAX(1E-9,(K23-$Q$5)/(1-$Q$5)))</f>
        <v/>
      </c>
      <c r="M23" s="30">
        <f>LN(H23)</f>
        <v/>
      </c>
      <c r="N23" s="30">
        <f>IF(OR(L23="",L23&gt;=1,L23&lt;=1E-6,I23=0),"",LN(-LN(L23)))</f>
        <v/>
      </c>
      <c r="P23" s="3" t="inlineStr">
        <is>
          <t>Before you trust any of it</t>
        </is>
      </c>
    </row>
    <row r="24" ht="44" customHeight="1">
      <c r="A24" s="29" t="n"/>
      <c r="B24" s="29" t="n"/>
      <c r="C24" s="29" t="n"/>
      <c r="D24" s="9">
        <f>IF(A24="","",IF(B24="",C24-A24,B24-A24)+0.5)</f>
        <v/>
      </c>
      <c r="E24">
        <f>IF(A24="","",IF(B24="",0,1))</f>
        <v/>
      </c>
      <c r="H24" s="9" t="n">
        <v>19.5</v>
      </c>
      <c r="I24">
        <f>COUNTIF($D$5:$D$2004,"&gt;="&amp;H24)</f>
        <v/>
      </c>
      <c r="J24">
        <f>COUNTIFS($D$5:$D$2004,H24,$E$5:$E$2004,1)</f>
        <v/>
      </c>
      <c r="K24" s="19">
        <f>IF(I24=0,K23,K23*(1-J24/I24))</f>
        <v/>
      </c>
      <c r="L24" s="19">
        <f>IF($Q$6="","",MAX(1E-9,(K24-$Q$5)/(1-$Q$5)))</f>
        <v/>
      </c>
      <c r="M24" s="30">
        <f>LN(H24)</f>
        <v/>
      </c>
      <c r="N24" s="30">
        <f>IF(OR(L24="",L24&gt;=1,L24&lt;=1E-6,I24=0),"",LN(-LN(L24)))</f>
        <v/>
      </c>
      <c r="P24" s="4" t="inlineStr">
        <is>
          <t>A promotion or an import that brought a burst of joins mixes two audiences; read the half-life off the quiet weeks, or the burst on its own once it has enough buyers.</t>
        </is>
      </c>
    </row>
    <row r="25" ht="30" customHeight="1">
      <c r="A25" s="29" t="n"/>
      <c r="B25" s="29" t="n"/>
      <c r="C25" s="29" t="n"/>
      <c r="D25" s="9">
        <f>IF(A25="","",IF(B25="",C25-A25,B25-A25)+0.5)</f>
        <v/>
      </c>
      <c r="E25">
        <f>IF(A25="","",IF(B25="",0,1))</f>
        <v/>
      </c>
      <c r="H25" s="9" t="n">
        <v>20.5</v>
      </c>
      <c r="I25">
        <f>COUNTIF($D$5:$D$2004,"&gt;="&amp;H25)</f>
        <v/>
      </c>
      <c r="J25">
        <f>COUNTIFS($D$5:$D$2004,H25,$E$5:$E$2004,1)</f>
        <v/>
      </c>
      <c r="K25" s="19">
        <f>IF(I25=0,K24,K24*(1-J25/I25))</f>
        <v/>
      </c>
      <c r="L25" s="19">
        <f>IF($Q$6="","",MAX(1E-9,(K25-$Q$5)/(1-$Q$5)))</f>
        <v/>
      </c>
      <c r="M25" s="30">
        <f>LN(H25)</f>
        <v/>
      </c>
      <c r="N25" s="30">
        <f>IF(OR(L25="",L25&gt;=1,L25&lt;=1E-6,I25=0),"",LN(-LN(L25)))</f>
        <v/>
      </c>
      <c r="P25" s="4" t="inlineStr">
        <is>
          <t>This describes when your audience's members bought, not what the ads did. Only a refresh holdout measures that.</t>
        </is>
      </c>
    </row>
    <row r="26">
      <c r="A26" s="29" t="n"/>
      <c r="B26" s="29" t="n"/>
      <c r="C26" s="29" t="n"/>
      <c r="D26" s="9">
        <f>IF(A26="","",IF(B26="",C26-A26,B26-A26)+0.5)</f>
        <v/>
      </c>
      <c r="E26">
        <f>IF(A26="","",IF(B26="",0,1))</f>
        <v/>
      </c>
      <c r="H26" s="9" t="n">
        <v>21.5</v>
      </c>
      <c r="I26">
        <f>COUNTIF($D$5:$D$2004,"&gt;="&amp;H26)</f>
        <v/>
      </c>
      <c r="J26">
        <f>COUNTIFS($D$5:$D$2004,H26,$E$5:$E$2004,1)</f>
        <v/>
      </c>
      <c r="K26" s="19">
        <f>IF(I26=0,K25,K25*(1-J26/I26))</f>
        <v/>
      </c>
      <c r="L26" s="19">
        <f>IF($Q$6="","",MAX(1E-9,(K26-$Q$5)/(1-$Q$5)))</f>
        <v/>
      </c>
      <c r="M26" s="30">
        <f>LN(H26)</f>
        <v/>
      </c>
      <c r="N26" s="30">
        <f>IF(OR(L26="",L26&gt;=1,L26&lt;=1E-6,I26=0),"",LN(-LN(L26)))</f>
        <v/>
      </c>
    </row>
    <row r="27">
      <c r="A27" s="29" t="n"/>
      <c r="B27" s="29" t="n"/>
      <c r="C27" s="29" t="n"/>
      <c r="D27" s="9">
        <f>IF(A27="","",IF(B27="",C27-A27,B27-A27)+0.5)</f>
        <v/>
      </c>
      <c r="E27">
        <f>IF(A27="","",IF(B27="",0,1))</f>
        <v/>
      </c>
      <c r="H27" s="9" t="n">
        <v>22.5</v>
      </c>
      <c r="I27">
        <f>COUNTIF($D$5:$D$2004,"&gt;="&amp;H27)</f>
        <v/>
      </c>
      <c r="J27">
        <f>COUNTIFS($D$5:$D$2004,H27,$E$5:$E$2004,1)</f>
        <v/>
      </c>
      <c r="K27" s="19">
        <f>IF(I27=0,K26,K26*(1-J27/I27))</f>
        <v/>
      </c>
      <c r="L27" s="19">
        <f>IF($Q$6="","",MAX(1E-9,(K27-$Q$5)/(1-$Q$5)))</f>
        <v/>
      </c>
      <c r="M27" s="30">
        <f>LN(H27)</f>
        <v/>
      </c>
      <c r="N27" s="30">
        <f>IF(OR(L27="",L27&gt;=1,L27&lt;=1E-6,I27=0),"",LN(-LN(L27)))</f>
        <v/>
      </c>
    </row>
    <row r="28">
      <c r="A28" s="29" t="n"/>
      <c r="B28" s="29" t="n"/>
      <c r="C28" s="29" t="n"/>
      <c r="D28" s="9">
        <f>IF(A28="","",IF(B28="",C28-A28,B28-A28)+0.5)</f>
        <v/>
      </c>
      <c r="E28">
        <f>IF(A28="","",IF(B28="",0,1))</f>
        <v/>
      </c>
      <c r="H28" s="9" t="n">
        <v>23.5</v>
      </c>
      <c r="I28">
        <f>COUNTIF($D$5:$D$2004,"&gt;="&amp;H28)</f>
        <v/>
      </c>
      <c r="J28">
        <f>COUNTIFS($D$5:$D$2004,H28,$E$5:$E$2004,1)</f>
        <v/>
      </c>
      <c r="K28" s="19">
        <f>IF(I28=0,K27,K27*(1-J28/I28))</f>
        <v/>
      </c>
      <c r="L28" s="19">
        <f>IF($Q$6="","",MAX(1E-9,(K28-$Q$5)/(1-$Q$5)))</f>
        <v/>
      </c>
      <c r="M28" s="30">
        <f>LN(H28)</f>
        <v/>
      </c>
      <c r="N28" s="30">
        <f>IF(OR(L28="",L28&gt;=1,L28&lt;=1E-6,I28=0),"",LN(-LN(L28)))</f>
        <v/>
      </c>
    </row>
    <row r="29">
      <c r="A29" s="29" t="n"/>
      <c r="B29" s="29" t="n"/>
      <c r="C29" s="29" t="n"/>
      <c r="D29" s="9">
        <f>IF(A29="","",IF(B29="",C29-A29,B29-A29)+0.5)</f>
        <v/>
      </c>
      <c r="E29">
        <f>IF(A29="","",IF(B29="",0,1))</f>
        <v/>
      </c>
      <c r="H29" s="9" t="n">
        <v>24.5</v>
      </c>
      <c r="I29">
        <f>COUNTIF($D$5:$D$2004,"&gt;="&amp;H29)</f>
        <v/>
      </c>
      <c r="J29">
        <f>COUNTIFS($D$5:$D$2004,H29,$E$5:$E$2004,1)</f>
        <v/>
      </c>
      <c r="K29" s="19">
        <f>IF(I29=0,K28,K28*(1-J29/I29))</f>
        <v/>
      </c>
      <c r="L29" s="19">
        <f>IF($Q$6="","",MAX(1E-9,(K29-$Q$5)/(1-$Q$5)))</f>
        <v/>
      </c>
      <c r="M29" s="30">
        <f>LN(H29)</f>
        <v/>
      </c>
      <c r="N29" s="30">
        <f>IF(OR(L29="",L29&gt;=1,L29&lt;=1E-6,I29=0),"",LN(-LN(L29)))</f>
        <v/>
      </c>
    </row>
    <row r="30">
      <c r="A30" s="29" t="n"/>
      <c r="B30" s="29" t="n"/>
      <c r="C30" s="29" t="n"/>
      <c r="D30" s="9">
        <f>IF(A30="","",IF(B30="",C30-A30,B30-A30)+0.5)</f>
        <v/>
      </c>
      <c r="E30">
        <f>IF(A30="","",IF(B30="",0,1))</f>
        <v/>
      </c>
      <c r="H30" s="9" t="n">
        <v>25.5</v>
      </c>
      <c r="I30">
        <f>COUNTIF($D$5:$D$2004,"&gt;="&amp;H30)</f>
        <v/>
      </c>
      <c r="J30">
        <f>COUNTIFS($D$5:$D$2004,H30,$E$5:$E$2004,1)</f>
        <v/>
      </c>
      <c r="K30" s="19">
        <f>IF(I30=0,K29,K29*(1-J30/I30))</f>
        <v/>
      </c>
      <c r="L30" s="19">
        <f>IF($Q$6="","",MAX(1E-9,(K30-$Q$5)/(1-$Q$5)))</f>
        <v/>
      </c>
      <c r="M30" s="30">
        <f>LN(H30)</f>
        <v/>
      </c>
      <c r="N30" s="30">
        <f>IF(OR(L30="",L30&gt;=1,L30&lt;=1E-6,I30=0),"",LN(-LN(L30)))</f>
        <v/>
      </c>
    </row>
    <row r="31">
      <c r="A31" s="29" t="n"/>
      <c r="B31" s="29" t="n"/>
      <c r="C31" s="29" t="n"/>
      <c r="D31" s="9">
        <f>IF(A31="","",IF(B31="",C31-A31,B31-A31)+0.5)</f>
        <v/>
      </c>
      <c r="E31">
        <f>IF(A31="","",IF(B31="",0,1))</f>
        <v/>
      </c>
      <c r="H31" s="9" t="n">
        <v>26.5</v>
      </c>
      <c r="I31">
        <f>COUNTIF($D$5:$D$2004,"&gt;="&amp;H31)</f>
        <v/>
      </c>
      <c r="J31">
        <f>COUNTIFS($D$5:$D$2004,H31,$E$5:$E$2004,1)</f>
        <v/>
      </c>
      <c r="K31" s="19">
        <f>IF(I31=0,K30,K30*(1-J31/I31))</f>
        <v/>
      </c>
      <c r="L31" s="19">
        <f>IF($Q$6="","",MAX(1E-9,(K31-$Q$5)/(1-$Q$5)))</f>
        <v/>
      </c>
      <c r="M31" s="30">
        <f>LN(H31)</f>
        <v/>
      </c>
      <c r="N31" s="30">
        <f>IF(OR(L31="",L31&gt;=1,L31&lt;=1E-6,I31=0),"",LN(-LN(L31)))</f>
        <v/>
      </c>
    </row>
    <row r="32">
      <c r="A32" s="29" t="n"/>
      <c r="B32" s="29" t="n"/>
      <c r="C32" s="29" t="n"/>
      <c r="D32" s="9">
        <f>IF(A32="","",IF(B32="",C32-A32,B32-A32)+0.5)</f>
        <v/>
      </c>
      <c r="E32">
        <f>IF(A32="","",IF(B32="",0,1))</f>
        <v/>
      </c>
      <c r="H32" s="9" t="n">
        <v>27.5</v>
      </c>
      <c r="I32">
        <f>COUNTIF($D$5:$D$2004,"&gt;="&amp;H32)</f>
        <v/>
      </c>
      <c r="J32">
        <f>COUNTIFS($D$5:$D$2004,H32,$E$5:$E$2004,1)</f>
        <v/>
      </c>
      <c r="K32" s="19">
        <f>IF(I32=0,K31,K31*(1-J32/I32))</f>
        <v/>
      </c>
      <c r="L32" s="19">
        <f>IF($Q$6="","",MAX(1E-9,(K32-$Q$5)/(1-$Q$5)))</f>
        <v/>
      </c>
      <c r="M32" s="30">
        <f>LN(H32)</f>
        <v/>
      </c>
      <c r="N32" s="30">
        <f>IF(OR(L32="",L32&gt;=1,L32&lt;=1E-6,I32=0),"",LN(-LN(L32)))</f>
        <v/>
      </c>
    </row>
    <row r="33">
      <c r="A33" s="29" t="n"/>
      <c r="B33" s="29" t="n"/>
      <c r="C33" s="29" t="n"/>
      <c r="D33" s="9">
        <f>IF(A33="","",IF(B33="",C33-A33,B33-A33)+0.5)</f>
        <v/>
      </c>
      <c r="E33">
        <f>IF(A33="","",IF(B33="",0,1))</f>
        <v/>
      </c>
      <c r="H33" s="9" t="n">
        <v>28.5</v>
      </c>
      <c r="I33">
        <f>COUNTIF($D$5:$D$2004,"&gt;="&amp;H33)</f>
        <v/>
      </c>
      <c r="J33">
        <f>COUNTIFS($D$5:$D$2004,H33,$E$5:$E$2004,1)</f>
        <v/>
      </c>
      <c r="K33" s="19">
        <f>IF(I33=0,K32,K32*(1-J33/I33))</f>
        <v/>
      </c>
      <c r="L33" s="19">
        <f>IF($Q$6="","",MAX(1E-9,(K33-$Q$5)/(1-$Q$5)))</f>
        <v/>
      </c>
      <c r="M33" s="30">
        <f>LN(H33)</f>
        <v/>
      </c>
      <c r="N33" s="30">
        <f>IF(OR(L33="",L33&gt;=1,L33&lt;=1E-6,I33=0),"",LN(-LN(L33)))</f>
        <v/>
      </c>
    </row>
    <row r="34">
      <c r="A34" s="29" t="n"/>
      <c r="B34" s="29" t="n"/>
      <c r="C34" s="29" t="n"/>
      <c r="D34" s="9">
        <f>IF(A34="","",IF(B34="",C34-A34,B34-A34)+0.5)</f>
        <v/>
      </c>
      <c r="E34">
        <f>IF(A34="","",IF(B34="",0,1))</f>
        <v/>
      </c>
      <c r="H34" s="9" t="n">
        <v>29.5</v>
      </c>
      <c r="I34">
        <f>COUNTIF($D$5:$D$2004,"&gt;="&amp;H34)</f>
        <v/>
      </c>
      <c r="J34">
        <f>COUNTIFS($D$5:$D$2004,H34,$E$5:$E$2004,1)</f>
        <v/>
      </c>
      <c r="K34" s="19">
        <f>IF(I34=0,K33,K33*(1-J34/I34))</f>
        <v/>
      </c>
      <c r="L34" s="19">
        <f>IF($Q$6="","",MAX(1E-9,(K34-$Q$5)/(1-$Q$5)))</f>
        <v/>
      </c>
      <c r="M34" s="30">
        <f>LN(H34)</f>
        <v/>
      </c>
      <c r="N34" s="30">
        <f>IF(OR(L34="",L34&gt;=1,L34&lt;=1E-6,I34=0),"",LN(-LN(L34)))</f>
        <v/>
      </c>
    </row>
    <row r="35">
      <c r="A35" s="29" t="n"/>
      <c r="B35" s="29" t="n"/>
      <c r="C35" s="29" t="n"/>
      <c r="D35" s="9">
        <f>IF(A35="","",IF(B35="",C35-A35,B35-A35)+0.5)</f>
        <v/>
      </c>
      <c r="E35">
        <f>IF(A35="","",IF(B35="",0,1))</f>
        <v/>
      </c>
      <c r="H35" s="9" t="n">
        <v>30.5</v>
      </c>
      <c r="I35">
        <f>COUNTIF($D$5:$D$2004,"&gt;="&amp;H35)</f>
        <v/>
      </c>
      <c r="J35">
        <f>COUNTIFS($D$5:$D$2004,H35,$E$5:$E$2004,1)</f>
        <v/>
      </c>
      <c r="K35" s="19">
        <f>IF(I35=0,K34,K34*(1-J35/I35))</f>
        <v/>
      </c>
      <c r="L35" s="19">
        <f>IF($Q$6="","",MAX(1E-9,(K35-$Q$5)/(1-$Q$5)))</f>
        <v/>
      </c>
      <c r="M35" s="30">
        <f>LN(H35)</f>
        <v/>
      </c>
      <c r="N35" s="30">
        <f>IF(OR(L35="",L35&gt;=1,L35&lt;=1E-6,I35=0),"",LN(-LN(L35)))</f>
        <v/>
      </c>
    </row>
    <row r="36">
      <c r="A36" s="29" t="n"/>
      <c r="B36" s="29" t="n"/>
      <c r="C36" s="29" t="n"/>
      <c r="D36" s="9">
        <f>IF(A36="","",IF(B36="",C36-A36,B36-A36)+0.5)</f>
        <v/>
      </c>
      <c r="E36">
        <f>IF(A36="","",IF(B36="",0,1))</f>
        <v/>
      </c>
      <c r="H36" s="9" t="n">
        <v>31.5</v>
      </c>
      <c r="I36">
        <f>COUNTIF($D$5:$D$2004,"&gt;="&amp;H36)</f>
        <v/>
      </c>
      <c r="J36">
        <f>COUNTIFS($D$5:$D$2004,H36,$E$5:$E$2004,1)</f>
        <v/>
      </c>
      <c r="K36" s="19">
        <f>IF(I36=0,K35,K35*(1-J36/I36))</f>
        <v/>
      </c>
      <c r="L36" s="19">
        <f>IF($Q$6="","",MAX(1E-9,(K36-$Q$5)/(1-$Q$5)))</f>
        <v/>
      </c>
      <c r="M36" s="30">
        <f>LN(H36)</f>
        <v/>
      </c>
      <c r="N36" s="30">
        <f>IF(OR(L36="",L36&gt;=1,L36&lt;=1E-6,I36=0),"",LN(-LN(L36)))</f>
        <v/>
      </c>
    </row>
    <row r="37">
      <c r="A37" s="29" t="n"/>
      <c r="B37" s="29" t="n"/>
      <c r="C37" s="29" t="n"/>
      <c r="D37" s="9">
        <f>IF(A37="","",IF(B37="",C37-A37,B37-A37)+0.5)</f>
        <v/>
      </c>
      <c r="E37">
        <f>IF(A37="","",IF(B37="",0,1))</f>
        <v/>
      </c>
      <c r="H37" s="9" t="n">
        <v>32.5</v>
      </c>
      <c r="I37">
        <f>COUNTIF($D$5:$D$2004,"&gt;="&amp;H37)</f>
        <v/>
      </c>
      <c r="J37">
        <f>COUNTIFS($D$5:$D$2004,H37,$E$5:$E$2004,1)</f>
        <v/>
      </c>
      <c r="K37" s="19">
        <f>IF(I37=0,K36,K36*(1-J37/I37))</f>
        <v/>
      </c>
      <c r="L37" s="19">
        <f>IF($Q$6="","",MAX(1E-9,(K37-$Q$5)/(1-$Q$5)))</f>
        <v/>
      </c>
      <c r="M37" s="30">
        <f>LN(H37)</f>
        <v/>
      </c>
      <c r="N37" s="30">
        <f>IF(OR(L37="",L37&gt;=1,L37&lt;=1E-6,I37=0),"",LN(-LN(L37)))</f>
        <v/>
      </c>
    </row>
    <row r="38">
      <c r="A38" s="29" t="n"/>
      <c r="B38" s="29" t="n"/>
      <c r="C38" s="29" t="n"/>
      <c r="D38" s="9">
        <f>IF(A38="","",IF(B38="",C38-A38,B38-A38)+0.5)</f>
        <v/>
      </c>
      <c r="E38">
        <f>IF(A38="","",IF(B38="",0,1))</f>
        <v/>
      </c>
      <c r="H38" s="9" t="n">
        <v>33.5</v>
      </c>
      <c r="I38">
        <f>COUNTIF($D$5:$D$2004,"&gt;="&amp;H38)</f>
        <v/>
      </c>
      <c r="J38">
        <f>COUNTIFS($D$5:$D$2004,H38,$E$5:$E$2004,1)</f>
        <v/>
      </c>
      <c r="K38" s="19">
        <f>IF(I38=0,K37,K37*(1-J38/I38))</f>
        <v/>
      </c>
      <c r="L38" s="19">
        <f>IF($Q$6="","",MAX(1E-9,(K38-$Q$5)/(1-$Q$5)))</f>
        <v/>
      </c>
      <c r="M38" s="30">
        <f>LN(H38)</f>
        <v/>
      </c>
      <c r="N38" s="30">
        <f>IF(OR(L38="",L38&gt;=1,L38&lt;=1E-6,I38=0),"",LN(-LN(L38)))</f>
        <v/>
      </c>
    </row>
    <row r="39">
      <c r="A39" s="29" t="n"/>
      <c r="B39" s="29" t="n"/>
      <c r="C39" s="29" t="n"/>
      <c r="D39" s="9">
        <f>IF(A39="","",IF(B39="",C39-A39,B39-A39)+0.5)</f>
        <v/>
      </c>
      <c r="E39">
        <f>IF(A39="","",IF(B39="",0,1))</f>
        <v/>
      </c>
      <c r="H39" s="9" t="n">
        <v>34.5</v>
      </c>
      <c r="I39">
        <f>COUNTIF($D$5:$D$2004,"&gt;="&amp;H39)</f>
        <v/>
      </c>
      <c r="J39">
        <f>COUNTIFS($D$5:$D$2004,H39,$E$5:$E$2004,1)</f>
        <v/>
      </c>
      <c r="K39" s="19">
        <f>IF(I39=0,K38,K38*(1-J39/I39))</f>
        <v/>
      </c>
      <c r="L39" s="19">
        <f>IF($Q$6="","",MAX(1E-9,(K39-$Q$5)/(1-$Q$5)))</f>
        <v/>
      </c>
      <c r="M39" s="30">
        <f>LN(H39)</f>
        <v/>
      </c>
      <c r="N39" s="30">
        <f>IF(OR(L39="",L39&gt;=1,L39&lt;=1E-6,I39=0),"",LN(-LN(L39)))</f>
        <v/>
      </c>
    </row>
    <row r="40">
      <c r="A40" s="29" t="n"/>
      <c r="B40" s="29" t="n"/>
      <c r="C40" s="29" t="n"/>
      <c r="D40" s="9">
        <f>IF(A40="","",IF(B40="",C40-A40,B40-A40)+0.5)</f>
        <v/>
      </c>
      <c r="E40">
        <f>IF(A40="","",IF(B40="",0,1))</f>
        <v/>
      </c>
      <c r="H40" s="9" t="n">
        <v>35.5</v>
      </c>
      <c r="I40">
        <f>COUNTIF($D$5:$D$2004,"&gt;="&amp;H40)</f>
        <v/>
      </c>
      <c r="J40">
        <f>COUNTIFS($D$5:$D$2004,H40,$E$5:$E$2004,1)</f>
        <v/>
      </c>
      <c r="K40" s="19">
        <f>IF(I40=0,K39,K39*(1-J40/I40))</f>
        <v/>
      </c>
      <c r="L40" s="19">
        <f>IF($Q$6="","",MAX(1E-9,(K40-$Q$5)/(1-$Q$5)))</f>
        <v/>
      </c>
      <c r="M40" s="30">
        <f>LN(H40)</f>
        <v/>
      </c>
      <c r="N40" s="30">
        <f>IF(OR(L40="",L40&gt;=1,L40&lt;=1E-6,I40=0),"",LN(-LN(L40)))</f>
        <v/>
      </c>
    </row>
    <row r="41">
      <c r="A41" s="29" t="n"/>
      <c r="B41" s="29" t="n"/>
      <c r="C41" s="29" t="n"/>
      <c r="D41" s="9">
        <f>IF(A41="","",IF(B41="",C41-A41,B41-A41)+0.5)</f>
        <v/>
      </c>
      <c r="E41">
        <f>IF(A41="","",IF(B41="",0,1))</f>
        <v/>
      </c>
      <c r="H41" s="9" t="n">
        <v>36.5</v>
      </c>
      <c r="I41">
        <f>COUNTIF($D$5:$D$2004,"&gt;="&amp;H41)</f>
        <v/>
      </c>
      <c r="J41">
        <f>COUNTIFS($D$5:$D$2004,H41,$E$5:$E$2004,1)</f>
        <v/>
      </c>
      <c r="K41" s="19">
        <f>IF(I41=0,K40,K40*(1-J41/I41))</f>
        <v/>
      </c>
      <c r="L41" s="19">
        <f>IF($Q$6="","",MAX(1E-9,(K41-$Q$5)/(1-$Q$5)))</f>
        <v/>
      </c>
      <c r="M41" s="30">
        <f>LN(H41)</f>
        <v/>
      </c>
      <c r="N41" s="30">
        <f>IF(OR(L41="",L41&gt;=1,L41&lt;=1E-6,I41=0),"",LN(-LN(L41)))</f>
        <v/>
      </c>
    </row>
    <row r="42">
      <c r="A42" s="29" t="n"/>
      <c r="B42" s="29" t="n"/>
      <c r="C42" s="29" t="n"/>
      <c r="D42" s="9">
        <f>IF(A42="","",IF(B42="",C42-A42,B42-A42)+0.5)</f>
        <v/>
      </c>
      <c r="E42">
        <f>IF(A42="","",IF(B42="",0,1))</f>
        <v/>
      </c>
      <c r="H42" s="9" t="n">
        <v>37.5</v>
      </c>
      <c r="I42">
        <f>COUNTIF($D$5:$D$2004,"&gt;="&amp;H42)</f>
        <v/>
      </c>
      <c r="J42">
        <f>COUNTIFS($D$5:$D$2004,H42,$E$5:$E$2004,1)</f>
        <v/>
      </c>
      <c r="K42" s="19">
        <f>IF(I42=0,K41,K41*(1-J42/I42))</f>
        <v/>
      </c>
      <c r="L42" s="19">
        <f>IF($Q$6="","",MAX(1E-9,(K42-$Q$5)/(1-$Q$5)))</f>
        <v/>
      </c>
      <c r="M42" s="30">
        <f>LN(H42)</f>
        <v/>
      </c>
      <c r="N42" s="30">
        <f>IF(OR(L42="",L42&gt;=1,L42&lt;=1E-6,I42=0),"",LN(-LN(L42)))</f>
        <v/>
      </c>
    </row>
    <row r="43">
      <c r="A43" s="29" t="n"/>
      <c r="B43" s="29" t="n"/>
      <c r="C43" s="29" t="n"/>
      <c r="D43" s="9">
        <f>IF(A43="","",IF(B43="",C43-A43,B43-A43)+0.5)</f>
        <v/>
      </c>
      <c r="E43">
        <f>IF(A43="","",IF(B43="",0,1))</f>
        <v/>
      </c>
      <c r="H43" s="9" t="n">
        <v>38.5</v>
      </c>
      <c r="I43">
        <f>COUNTIF($D$5:$D$2004,"&gt;="&amp;H43)</f>
        <v/>
      </c>
      <c r="J43">
        <f>COUNTIFS($D$5:$D$2004,H43,$E$5:$E$2004,1)</f>
        <v/>
      </c>
      <c r="K43" s="19">
        <f>IF(I43=0,K42,K42*(1-J43/I43))</f>
        <v/>
      </c>
      <c r="L43" s="19">
        <f>IF($Q$6="","",MAX(1E-9,(K43-$Q$5)/(1-$Q$5)))</f>
        <v/>
      </c>
      <c r="M43" s="30">
        <f>LN(H43)</f>
        <v/>
      </c>
      <c r="N43" s="30">
        <f>IF(OR(L43="",L43&gt;=1,L43&lt;=1E-6,I43=0),"",LN(-LN(L43)))</f>
        <v/>
      </c>
    </row>
    <row r="44">
      <c r="A44" s="29" t="n"/>
      <c r="B44" s="29" t="n"/>
      <c r="C44" s="29" t="n"/>
      <c r="D44" s="9">
        <f>IF(A44="","",IF(B44="",C44-A44,B44-A44)+0.5)</f>
        <v/>
      </c>
      <c r="E44">
        <f>IF(A44="","",IF(B44="",0,1))</f>
        <v/>
      </c>
      <c r="H44" s="9" t="n">
        <v>39.5</v>
      </c>
      <c r="I44">
        <f>COUNTIF($D$5:$D$2004,"&gt;="&amp;H44)</f>
        <v/>
      </c>
      <c r="J44">
        <f>COUNTIFS($D$5:$D$2004,H44,$E$5:$E$2004,1)</f>
        <v/>
      </c>
      <c r="K44" s="19">
        <f>IF(I44=0,K43,K43*(1-J44/I44))</f>
        <v/>
      </c>
      <c r="L44" s="19">
        <f>IF($Q$6="","",MAX(1E-9,(K44-$Q$5)/(1-$Q$5)))</f>
        <v/>
      </c>
      <c r="M44" s="30">
        <f>LN(H44)</f>
        <v/>
      </c>
      <c r="N44" s="30">
        <f>IF(OR(L44="",L44&gt;=1,L44&lt;=1E-6,I44=0),"",LN(-LN(L44)))</f>
        <v/>
      </c>
    </row>
    <row r="45">
      <c r="A45" s="29" t="n"/>
      <c r="B45" s="29" t="n"/>
      <c r="C45" s="29" t="n"/>
      <c r="D45" s="9">
        <f>IF(A45="","",IF(B45="",C45-A45,B45-A45)+0.5)</f>
        <v/>
      </c>
      <c r="E45">
        <f>IF(A45="","",IF(B45="",0,1))</f>
        <v/>
      </c>
      <c r="H45" s="9" t="n">
        <v>40.5</v>
      </c>
      <c r="I45">
        <f>COUNTIF($D$5:$D$2004,"&gt;="&amp;H45)</f>
        <v/>
      </c>
      <c r="J45">
        <f>COUNTIFS($D$5:$D$2004,H45,$E$5:$E$2004,1)</f>
        <v/>
      </c>
      <c r="K45" s="19">
        <f>IF(I45=0,K44,K44*(1-J45/I45))</f>
        <v/>
      </c>
      <c r="L45" s="19">
        <f>IF($Q$6="","",MAX(1E-9,(K45-$Q$5)/(1-$Q$5)))</f>
        <v/>
      </c>
      <c r="M45" s="30">
        <f>LN(H45)</f>
        <v/>
      </c>
      <c r="N45" s="30">
        <f>IF(OR(L45="",L45&gt;=1,L45&lt;=1E-6,I45=0),"",LN(-LN(L45)))</f>
        <v/>
      </c>
    </row>
    <row r="46">
      <c r="A46" s="29" t="n"/>
      <c r="B46" s="29" t="n"/>
      <c r="C46" s="29" t="n"/>
      <c r="D46" s="9">
        <f>IF(A46="","",IF(B46="",C46-A46,B46-A46)+0.5)</f>
        <v/>
      </c>
      <c r="E46">
        <f>IF(A46="","",IF(B46="",0,1))</f>
        <v/>
      </c>
      <c r="H46" s="9" t="n">
        <v>41.5</v>
      </c>
      <c r="I46">
        <f>COUNTIF($D$5:$D$2004,"&gt;="&amp;H46)</f>
        <v/>
      </c>
      <c r="J46">
        <f>COUNTIFS($D$5:$D$2004,H46,$E$5:$E$2004,1)</f>
        <v/>
      </c>
      <c r="K46" s="19">
        <f>IF(I46=0,K45,K45*(1-J46/I46))</f>
        <v/>
      </c>
      <c r="L46" s="19">
        <f>IF($Q$6="","",MAX(1E-9,(K46-$Q$5)/(1-$Q$5)))</f>
        <v/>
      </c>
      <c r="M46" s="30">
        <f>LN(H46)</f>
        <v/>
      </c>
      <c r="N46" s="30">
        <f>IF(OR(L46="",L46&gt;=1,L46&lt;=1E-6,I46=0),"",LN(-LN(L46)))</f>
        <v/>
      </c>
    </row>
    <row r="47">
      <c r="A47" s="29" t="n"/>
      <c r="B47" s="29" t="n"/>
      <c r="C47" s="29" t="n"/>
      <c r="D47" s="9">
        <f>IF(A47="","",IF(B47="",C47-A47,B47-A47)+0.5)</f>
        <v/>
      </c>
      <c r="E47">
        <f>IF(A47="","",IF(B47="",0,1))</f>
        <v/>
      </c>
      <c r="H47" s="9" t="n">
        <v>42.5</v>
      </c>
      <c r="I47">
        <f>COUNTIF($D$5:$D$2004,"&gt;="&amp;H47)</f>
        <v/>
      </c>
      <c r="J47">
        <f>COUNTIFS($D$5:$D$2004,H47,$E$5:$E$2004,1)</f>
        <v/>
      </c>
      <c r="K47" s="19">
        <f>IF(I47=0,K46,K46*(1-J47/I47))</f>
        <v/>
      </c>
      <c r="L47" s="19">
        <f>IF($Q$6="","",MAX(1E-9,(K47-$Q$5)/(1-$Q$5)))</f>
        <v/>
      </c>
      <c r="M47" s="30">
        <f>LN(H47)</f>
        <v/>
      </c>
      <c r="N47" s="30">
        <f>IF(OR(L47="",L47&gt;=1,L47&lt;=1E-6,I47=0),"",LN(-LN(L47)))</f>
        <v/>
      </c>
    </row>
    <row r="48">
      <c r="A48" s="29" t="n"/>
      <c r="B48" s="29" t="n"/>
      <c r="C48" s="29" t="n"/>
      <c r="D48" s="9">
        <f>IF(A48="","",IF(B48="",C48-A48,B48-A48)+0.5)</f>
        <v/>
      </c>
      <c r="E48">
        <f>IF(A48="","",IF(B48="",0,1))</f>
        <v/>
      </c>
      <c r="H48" s="9" t="n">
        <v>43.5</v>
      </c>
      <c r="I48">
        <f>COUNTIF($D$5:$D$2004,"&gt;="&amp;H48)</f>
        <v/>
      </c>
      <c r="J48">
        <f>COUNTIFS($D$5:$D$2004,H48,$E$5:$E$2004,1)</f>
        <v/>
      </c>
      <c r="K48" s="19">
        <f>IF(I48=0,K47,K47*(1-J48/I48))</f>
        <v/>
      </c>
      <c r="L48" s="19">
        <f>IF($Q$6="","",MAX(1E-9,(K48-$Q$5)/(1-$Q$5)))</f>
        <v/>
      </c>
      <c r="M48" s="30">
        <f>LN(H48)</f>
        <v/>
      </c>
      <c r="N48" s="30">
        <f>IF(OR(L48="",L48&gt;=1,L48&lt;=1E-6,I48=0),"",LN(-LN(L48)))</f>
        <v/>
      </c>
    </row>
    <row r="49">
      <c r="A49" s="29" t="n"/>
      <c r="B49" s="29" t="n"/>
      <c r="C49" s="29" t="n"/>
      <c r="D49" s="9">
        <f>IF(A49="","",IF(B49="",C49-A49,B49-A49)+0.5)</f>
        <v/>
      </c>
      <c r="E49">
        <f>IF(A49="","",IF(B49="",0,1))</f>
        <v/>
      </c>
      <c r="H49" s="9" t="n">
        <v>44.5</v>
      </c>
      <c r="I49">
        <f>COUNTIF($D$5:$D$2004,"&gt;="&amp;H49)</f>
        <v/>
      </c>
      <c r="J49">
        <f>COUNTIFS($D$5:$D$2004,H49,$E$5:$E$2004,1)</f>
        <v/>
      </c>
      <c r="K49" s="19">
        <f>IF(I49=0,K48,K48*(1-J49/I49))</f>
        <v/>
      </c>
      <c r="L49" s="19">
        <f>IF($Q$6="","",MAX(1E-9,(K49-$Q$5)/(1-$Q$5)))</f>
        <v/>
      </c>
      <c r="M49" s="30">
        <f>LN(H49)</f>
        <v/>
      </c>
      <c r="N49" s="30">
        <f>IF(OR(L49="",L49&gt;=1,L49&lt;=1E-6,I49=0),"",LN(-LN(L49)))</f>
        <v/>
      </c>
    </row>
    <row r="50">
      <c r="A50" s="29" t="n"/>
      <c r="B50" s="29" t="n"/>
      <c r="C50" s="29" t="n"/>
      <c r="D50" s="9">
        <f>IF(A50="","",IF(B50="",C50-A50,B50-A50)+0.5)</f>
        <v/>
      </c>
      <c r="E50">
        <f>IF(A50="","",IF(B50="",0,1))</f>
        <v/>
      </c>
      <c r="H50" s="9" t="n">
        <v>45.5</v>
      </c>
      <c r="I50">
        <f>COUNTIF($D$5:$D$2004,"&gt;="&amp;H50)</f>
        <v/>
      </c>
      <c r="J50">
        <f>COUNTIFS($D$5:$D$2004,H50,$E$5:$E$2004,1)</f>
        <v/>
      </c>
      <c r="K50" s="19">
        <f>IF(I50=0,K49,K49*(1-J50/I50))</f>
        <v/>
      </c>
      <c r="L50" s="19">
        <f>IF($Q$6="","",MAX(1E-9,(K50-$Q$5)/(1-$Q$5)))</f>
        <v/>
      </c>
      <c r="M50" s="30">
        <f>LN(H50)</f>
        <v/>
      </c>
      <c r="N50" s="30">
        <f>IF(OR(L50="",L50&gt;=1,L50&lt;=1E-6,I50=0),"",LN(-LN(L50)))</f>
        <v/>
      </c>
    </row>
    <row r="51">
      <c r="A51" s="29" t="n"/>
      <c r="B51" s="29" t="n"/>
      <c r="C51" s="29" t="n"/>
      <c r="D51" s="9">
        <f>IF(A51="","",IF(B51="",C51-A51,B51-A51)+0.5)</f>
        <v/>
      </c>
      <c r="E51">
        <f>IF(A51="","",IF(B51="",0,1))</f>
        <v/>
      </c>
      <c r="H51" s="9" t="n">
        <v>46.5</v>
      </c>
      <c r="I51">
        <f>COUNTIF($D$5:$D$2004,"&gt;="&amp;H51)</f>
        <v/>
      </c>
      <c r="J51">
        <f>COUNTIFS($D$5:$D$2004,H51,$E$5:$E$2004,1)</f>
        <v/>
      </c>
      <c r="K51" s="19">
        <f>IF(I51=0,K50,K50*(1-J51/I51))</f>
        <v/>
      </c>
      <c r="L51" s="19">
        <f>IF($Q$6="","",MAX(1E-9,(K51-$Q$5)/(1-$Q$5)))</f>
        <v/>
      </c>
      <c r="M51" s="30">
        <f>LN(H51)</f>
        <v/>
      </c>
      <c r="N51" s="30">
        <f>IF(OR(L51="",L51&gt;=1,L51&lt;=1E-6,I51=0),"",LN(-LN(L51)))</f>
        <v/>
      </c>
    </row>
    <row r="52">
      <c r="A52" s="29" t="n"/>
      <c r="B52" s="29" t="n"/>
      <c r="C52" s="29" t="n"/>
      <c r="D52" s="9">
        <f>IF(A52="","",IF(B52="",C52-A52,B52-A52)+0.5)</f>
        <v/>
      </c>
      <c r="E52">
        <f>IF(A52="","",IF(B52="",0,1))</f>
        <v/>
      </c>
      <c r="H52" s="9" t="n">
        <v>47.5</v>
      </c>
      <c r="I52">
        <f>COUNTIF($D$5:$D$2004,"&gt;="&amp;H52)</f>
        <v/>
      </c>
      <c r="J52">
        <f>COUNTIFS($D$5:$D$2004,H52,$E$5:$E$2004,1)</f>
        <v/>
      </c>
      <c r="K52" s="19">
        <f>IF(I52=0,K51,K51*(1-J52/I52))</f>
        <v/>
      </c>
      <c r="L52" s="19">
        <f>IF($Q$6="","",MAX(1E-9,(K52-$Q$5)/(1-$Q$5)))</f>
        <v/>
      </c>
      <c r="M52" s="30">
        <f>LN(H52)</f>
        <v/>
      </c>
      <c r="N52" s="30">
        <f>IF(OR(L52="",L52&gt;=1,L52&lt;=1E-6,I52=0),"",LN(-LN(L52)))</f>
        <v/>
      </c>
    </row>
    <row r="53">
      <c r="A53" s="29" t="n"/>
      <c r="B53" s="29" t="n"/>
      <c r="C53" s="29" t="n"/>
      <c r="D53" s="9">
        <f>IF(A53="","",IF(B53="",C53-A53,B53-A53)+0.5)</f>
        <v/>
      </c>
      <c r="E53">
        <f>IF(A53="","",IF(B53="",0,1))</f>
        <v/>
      </c>
      <c r="H53" s="9" t="n">
        <v>48.5</v>
      </c>
      <c r="I53">
        <f>COUNTIF($D$5:$D$2004,"&gt;="&amp;H53)</f>
        <v/>
      </c>
      <c r="J53">
        <f>COUNTIFS($D$5:$D$2004,H53,$E$5:$E$2004,1)</f>
        <v/>
      </c>
      <c r="K53" s="19">
        <f>IF(I53=0,K52,K52*(1-J53/I53))</f>
        <v/>
      </c>
      <c r="L53" s="19">
        <f>IF($Q$6="","",MAX(1E-9,(K53-$Q$5)/(1-$Q$5)))</f>
        <v/>
      </c>
      <c r="M53" s="30">
        <f>LN(H53)</f>
        <v/>
      </c>
      <c r="N53" s="30">
        <f>IF(OR(L53="",L53&gt;=1,L53&lt;=1E-6,I53=0),"",LN(-LN(L53)))</f>
        <v/>
      </c>
    </row>
    <row r="54">
      <c r="A54" s="29" t="n"/>
      <c r="B54" s="29" t="n"/>
      <c r="C54" s="29" t="n"/>
      <c r="D54" s="9">
        <f>IF(A54="","",IF(B54="",C54-A54,B54-A54)+0.5)</f>
        <v/>
      </c>
      <c r="E54">
        <f>IF(A54="","",IF(B54="",0,1))</f>
        <v/>
      </c>
      <c r="H54" s="9" t="n">
        <v>49.5</v>
      </c>
      <c r="I54">
        <f>COUNTIF($D$5:$D$2004,"&gt;="&amp;H54)</f>
        <v/>
      </c>
      <c r="J54">
        <f>COUNTIFS($D$5:$D$2004,H54,$E$5:$E$2004,1)</f>
        <v/>
      </c>
      <c r="K54" s="19">
        <f>IF(I54=0,K53,K53*(1-J54/I54))</f>
        <v/>
      </c>
      <c r="L54" s="19">
        <f>IF($Q$6="","",MAX(1E-9,(K54-$Q$5)/(1-$Q$5)))</f>
        <v/>
      </c>
      <c r="M54" s="30">
        <f>LN(H54)</f>
        <v/>
      </c>
      <c r="N54" s="30">
        <f>IF(OR(L54="",L54&gt;=1,L54&lt;=1E-6,I54=0),"",LN(-LN(L54)))</f>
        <v/>
      </c>
    </row>
    <row r="55">
      <c r="A55" s="29" t="n"/>
      <c r="B55" s="29" t="n"/>
      <c r="C55" s="29" t="n"/>
      <c r="D55" s="9">
        <f>IF(A55="","",IF(B55="",C55-A55,B55-A55)+0.5)</f>
        <v/>
      </c>
      <c r="E55">
        <f>IF(A55="","",IF(B55="",0,1))</f>
        <v/>
      </c>
      <c r="H55" s="9" t="n">
        <v>50.5</v>
      </c>
      <c r="I55">
        <f>COUNTIF($D$5:$D$2004,"&gt;="&amp;H55)</f>
        <v/>
      </c>
      <c r="J55">
        <f>COUNTIFS($D$5:$D$2004,H55,$E$5:$E$2004,1)</f>
        <v/>
      </c>
      <c r="K55" s="19">
        <f>IF(I55=0,K54,K54*(1-J55/I55))</f>
        <v/>
      </c>
      <c r="L55" s="19">
        <f>IF($Q$6="","",MAX(1E-9,(K55-$Q$5)/(1-$Q$5)))</f>
        <v/>
      </c>
      <c r="M55" s="30">
        <f>LN(H55)</f>
        <v/>
      </c>
      <c r="N55" s="30">
        <f>IF(OR(L55="",L55&gt;=1,L55&lt;=1E-6,I55=0),"",LN(-LN(L55)))</f>
        <v/>
      </c>
    </row>
    <row r="56">
      <c r="A56" s="29" t="n"/>
      <c r="B56" s="29" t="n"/>
      <c r="C56" s="29" t="n"/>
      <c r="D56" s="9">
        <f>IF(A56="","",IF(B56="",C56-A56,B56-A56)+0.5)</f>
        <v/>
      </c>
      <c r="E56">
        <f>IF(A56="","",IF(B56="",0,1))</f>
        <v/>
      </c>
      <c r="H56" s="9" t="n">
        <v>51.5</v>
      </c>
      <c r="I56">
        <f>COUNTIF($D$5:$D$2004,"&gt;="&amp;H56)</f>
        <v/>
      </c>
      <c r="J56">
        <f>COUNTIFS($D$5:$D$2004,H56,$E$5:$E$2004,1)</f>
        <v/>
      </c>
      <c r="K56" s="19">
        <f>IF(I56=0,K55,K55*(1-J56/I56))</f>
        <v/>
      </c>
      <c r="L56" s="19">
        <f>IF($Q$6="","",MAX(1E-9,(K56-$Q$5)/(1-$Q$5)))</f>
        <v/>
      </c>
      <c r="M56" s="30">
        <f>LN(H56)</f>
        <v/>
      </c>
      <c r="N56" s="30">
        <f>IF(OR(L56="",L56&gt;=1,L56&lt;=1E-6,I56=0),"",LN(-LN(L56)))</f>
        <v/>
      </c>
    </row>
    <row r="57">
      <c r="A57" s="29" t="n"/>
      <c r="B57" s="29" t="n"/>
      <c r="C57" s="29" t="n"/>
      <c r="D57" s="9">
        <f>IF(A57="","",IF(B57="",C57-A57,B57-A57)+0.5)</f>
        <v/>
      </c>
      <c r="E57">
        <f>IF(A57="","",IF(B57="",0,1))</f>
        <v/>
      </c>
      <c r="H57" s="9" t="n">
        <v>52.5</v>
      </c>
      <c r="I57">
        <f>COUNTIF($D$5:$D$2004,"&gt;="&amp;H57)</f>
        <v/>
      </c>
      <c r="J57">
        <f>COUNTIFS($D$5:$D$2004,H57,$E$5:$E$2004,1)</f>
        <v/>
      </c>
      <c r="K57" s="19">
        <f>IF(I57=0,K56,K56*(1-J57/I57))</f>
        <v/>
      </c>
      <c r="L57" s="19">
        <f>IF($Q$6="","",MAX(1E-9,(K57-$Q$5)/(1-$Q$5)))</f>
        <v/>
      </c>
      <c r="M57" s="30">
        <f>LN(H57)</f>
        <v/>
      </c>
      <c r="N57" s="30">
        <f>IF(OR(L57="",L57&gt;=1,L57&lt;=1E-6,I57=0),"",LN(-LN(L57)))</f>
        <v/>
      </c>
    </row>
    <row r="58">
      <c r="A58" s="29" t="n"/>
      <c r="B58" s="29" t="n"/>
      <c r="C58" s="29" t="n"/>
      <c r="D58" s="9">
        <f>IF(A58="","",IF(B58="",C58-A58,B58-A58)+0.5)</f>
        <v/>
      </c>
      <c r="E58">
        <f>IF(A58="","",IF(B58="",0,1))</f>
        <v/>
      </c>
      <c r="H58" s="9" t="n">
        <v>53.5</v>
      </c>
      <c r="I58">
        <f>COUNTIF($D$5:$D$2004,"&gt;="&amp;H58)</f>
        <v/>
      </c>
      <c r="J58">
        <f>COUNTIFS($D$5:$D$2004,H58,$E$5:$E$2004,1)</f>
        <v/>
      </c>
      <c r="K58" s="19">
        <f>IF(I58=0,K57,K57*(1-J58/I58))</f>
        <v/>
      </c>
      <c r="L58" s="19">
        <f>IF($Q$6="","",MAX(1E-9,(K58-$Q$5)/(1-$Q$5)))</f>
        <v/>
      </c>
      <c r="M58" s="30">
        <f>LN(H58)</f>
        <v/>
      </c>
      <c r="N58" s="30">
        <f>IF(OR(L58="",L58&gt;=1,L58&lt;=1E-6,I58=0),"",LN(-LN(L58)))</f>
        <v/>
      </c>
    </row>
    <row r="59">
      <c r="A59" s="29" t="n"/>
      <c r="B59" s="29" t="n"/>
      <c r="C59" s="29" t="n"/>
      <c r="D59" s="9">
        <f>IF(A59="","",IF(B59="",C59-A59,B59-A59)+0.5)</f>
        <v/>
      </c>
      <c r="E59">
        <f>IF(A59="","",IF(B59="",0,1))</f>
        <v/>
      </c>
      <c r="H59" s="9" t="n">
        <v>54.5</v>
      </c>
      <c r="I59">
        <f>COUNTIF($D$5:$D$2004,"&gt;="&amp;H59)</f>
        <v/>
      </c>
      <c r="J59">
        <f>COUNTIFS($D$5:$D$2004,H59,$E$5:$E$2004,1)</f>
        <v/>
      </c>
      <c r="K59" s="19">
        <f>IF(I59=0,K58,K58*(1-J59/I59))</f>
        <v/>
      </c>
      <c r="L59" s="19">
        <f>IF($Q$6="","",MAX(1E-9,(K59-$Q$5)/(1-$Q$5)))</f>
        <v/>
      </c>
      <c r="M59" s="30">
        <f>LN(H59)</f>
        <v/>
      </c>
      <c r="N59" s="30">
        <f>IF(OR(L59="",L59&gt;=1,L59&lt;=1E-6,I59=0),"",LN(-LN(L59)))</f>
        <v/>
      </c>
    </row>
    <row r="60">
      <c r="A60" s="29" t="n"/>
      <c r="B60" s="29" t="n"/>
      <c r="C60" s="29" t="n"/>
      <c r="D60" s="9">
        <f>IF(A60="","",IF(B60="",C60-A60,B60-A60)+0.5)</f>
        <v/>
      </c>
      <c r="E60">
        <f>IF(A60="","",IF(B60="",0,1))</f>
        <v/>
      </c>
      <c r="H60" s="9" t="n">
        <v>55.5</v>
      </c>
      <c r="I60">
        <f>COUNTIF($D$5:$D$2004,"&gt;="&amp;H60)</f>
        <v/>
      </c>
      <c r="J60">
        <f>COUNTIFS($D$5:$D$2004,H60,$E$5:$E$2004,1)</f>
        <v/>
      </c>
      <c r="K60" s="19">
        <f>IF(I60=0,K59,K59*(1-J60/I60))</f>
        <v/>
      </c>
      <c r="L60" s="19">
        <f>IF($Q$6="","",MAX(1E-9,(K60-$Q$5)/(1-$Q$5)))</f>
        <v/>
      </c>
      <c r="M60" s="30">
        <f>LN(H60)</f>
        <v/>
      </c>
      <c r="N60" s="30">
        <f>IF(OR(L60="",L60&gt;=1,L60&lt;=1E-6,I60=0),"",LN(-LN(L60)))</f>
        <v/>
      </c>
    </row>
    <row r="61">
      <c r="A61" s="29" t="n"/>
      <c r="B61" s="29" t="n"/>
      <c r="C61" s="29" t="n"/>
      <c r="D61" s="9">
        <f>IF(A61="","",IF(B61="",C61-A61,B61-A61)+0.5)</f>
        <v/>
      </c>
      <c r="E61">
        <f>IF(A61="","",IF(B61="",0,1))</f>
        <v/>
      </c>
      <c r="H61" s="9" t="n">
        <v>56.5</v>
      </c>
      <c r="I61">
        <f>COUNTIF($D$5:$D$2004,"&gt;="&amp;H61)</f>
        <v/>
      </c>
      <c r="J61">
        <f>COUNTIFS($D$5:$D$2004,H61,$E$5:$E$2004,1)</f>
        <v/>
      </c>
      <c r="K61" s="19">
        <f>IF(I61=0,K60,K60*(1-J61/I61))</f>
        <v/>
      </c>
      <c r="L61" s="19">
        <f>IF($Q$6="","",MAX(1E-9,(K61-$Q$5)/(1-$Q$5)))</f>
        <v/>
      </c>
      <c r="M61" s="30">
        <f>LN(H61)</f>
        <v/>
      </c>
      <c r="N61" s="30">
        <f>IF(OR(L61="",L61&gt;=1,L61&lt;=1E-6,I61=0),"",LN(-LN(L61)))</f>
        <v/>
      </c>
    </row>
    <row r="62">
      <c r="A62" s="29" t="n"/>
      <c r="B62" s="29" t="n"/>
      <c r="C62" s="29" t="n"/>
      <c r="D62" s="9">
        <f>IF(A62="","",IF(B62="",C62-A62,B62-A62)+0.5)</f>
        <v/>
      </c>
      <c r="E62">
        <f>IF(A62="","",IF(B62="",0,1))</f>
        <v/>
      </c>
      <c r="H62" s="9" t="n">
        <v>57.5</v>
      </c>
      <c r="I62">
        <f>COUNTIF($D$5:$D$2004,"&gt;="&amp;H62)</f>
        <v/>
      </c>
      <c r="J62">
        <f>COUNTIFS($D$5:$D$2004,H62,$E$5:$E$2004,1)</f>
        <v/>
      </c>
      <c r="K62" s="19">
        <f>IF(I62=0,K61,K61*(1-J62/I62))</f>
        <v/>
      </c>
      <c r="L62" s="19">
        <f>IF($Q$6="","",MAX(1E-9,(K62-$Q$5)/(1-$Q$5)))</f>
        <v/>
      </c>
      <c r="M62" s="30">
        <f>LN(H62)</f>
        <v/>
      </c>
      <c r="N62" s="30">
        <f>IF(OR(L62="",L62&gt;=1,L62&lt;=1E-6,I62=0),"",LN(-LN(L62)))</f>
        <v/>
      </c>
    </row>
    <row r="63">
      <c r="A63" s="29" t="n"/>
      <c r="B63" s="29" t="n"/>
      <c r="C63" s="29" t="n"/>
      <c r="D63" s="9">
        <f>IF(A63="","",IF(B63="",C63-A63,B63-A63)+0.5)</f>
        <v/>
      </c>
      <c r="E63">
        <f>IF(A63="","",IF(B63="",0,1))</f>
        <v/>
      </c>
      <c r="H63" s="9" t="n">
        <v>58.5</v>
      </c>
      <c r="I63">
        <f>COUNTIF($D$5:$D$2004,"&gt;="&amp;H63)</f>
        <v/>
      </c>
      <c r="J63">
        <f>COUNTIFS($D$5:$D$2004,H63,$E$5:$E$2004,1)</f>
        <v/>
      </c>
      <c r="K63" s="19">
        <f>IF(I63=0,K62,K62*(1-J63/I63))</f>
        <v/>
      </c>
      <c r="L63" s="19">
        <f>IF($Q$6="","",MAX(1E-9,(K63-$Q$5)/(1-$Q$5)))</f>
        <v/>
      </c>
      <c r="M63" s="30">
        <f>LN(H63)</f>
        <v/>
      </c>
      <c r="N63" s="30">
        <f>IF(OR(L63="",L63&gt;=1,L63&lt;=1E-6,I63=0),"",LN(-LN(L63)))</f>
        <v/>
      </c>
    </row>
    <row r="64">
      <c r="A64" s="29" t="n"/>
      <c r="B64" s="29" t="n"/>
      <c r="C64" s="29" t="n"/>
      <c r="D64" s="9">
        <f>IF(A64="","",IF(B64="",C64-A64,B64-A64)+0.5)</f>
        <v/>
      </c>
      <c r="E64">
        <f>IF(A64="","",IF(B64="",0,1))</f>
        <v/>
      </c>
      <c r="H64" s="9" t="n">
        <v>59.5</v>
      </c>
      <c r="I64">
        <f>COUNTIF($D$5:$D$2004,"&gt;="&amp;H64)</f>
        <v/>
      </c>
      <c r="J64">
        <f>COUNTIFS($D$5:$D$2004,H64,$E$5:$E$2004,1)</f>
        <v/>
      </c>
      <c r="K64" s="19">
        <f>IF(I64=0,K63,K63*(1-J64/I64))</f>
        <v/>
      </c>
      <c r="L64" s="19">
        <f>IF($Q$6="","",MAX(1E-9,(K64-$Q$5)/(1-$Q$5)))</f>
        <v/>
      </c>
      <c r="M64" s="30">
        <f>LN(H64)</f>
        <v/>
      </c>
      <c r="N64" s="30">
        <f>IF(OR(L64="",L64&gt;=1,L64&lt;=1E-6,I64=0),"",LN(-LN(L64)))</f>
        <v/>
      </c>
    </row>
    <row r="65">
      <c r="A65" s="29" t="n"/>
      <c r="B65" s="29" t="n"/>
      <c r="C65" s="29" t="n"/>
      <c r="D65" s="9">
        <f>IF(A65="","",IF(B65="",C65-A65,B65-A65)+0.5)</f>
        <v/>
      </c>
      <c r="E65">
        <f>IF(A65="","",IF(B65="",0,1))</f>
        <v/>
      </c>
      <c r="H65" s="9" t="n">
        <v>60.5</v>
      </c>
      <c r="I65">
        <f>COUNTIF($D$5:$D$2004,"&gt;="&amp;H65)</f>
        <v/>
      </c>
      <c r="J65">
        <f>COUNTIFS($D$5:$D$2004,H65,$E$5:$E$2004,1)</f>
        <v/>
      </c>
      <c r="K65" s="19">
        <f>IF(I65=0,K64,K64*(1-J65/I65))</f>
        <v/>
      </c>
      <c r="L65" s="19">
        <f>IF($Q$6="","",MAX(1E-9,(K65-$Q$5)/(1-$Q$5)))</f>
        <v/>
      </c>
      <c r="M65" s="30">
        <f>LN(H65)</f>
        <v/>
      </c>
      <c r="N65" s="30">
        <f>IF(OR(L65="",L65&gt;=1,L65&lt;=1E-6,I65=0),"",LN(-LN(L65)))</f>
        <v/>
      </c>
    </row>
    <row r="66">
      <c r="A66" s="29" t="n"/>
      <c r="B66" s="29" t="n"/>
      <c r="C66" s="29" t="n"/>
      <c r="D66" s="9">
        <f>IF(A66="","",IF(B66="",C66-A66,B66-A66)+0.5)</f>
        <v/>
      </c>
      <c r="E66">
        <f>IF(A66="","",IF(B66="",0,1))</f>
        <v/>
      </c>
      <c r="H66" s="9" t="n">
        <v>61.5</v>
      </c>
      <c r="I66">
        <f>COUNTIF($D$5:$D$2004,"&gt;="&amp;H66)</f>
        <v/>
      </c>
      <c r="J66">
        <f>COUNTIFS($D$5:$D$2004,H66,$E$5:$E$2004,1)</f>
        <v/>
      </c>
      <c r="K66" s="19">
        <f>IF(I66=0,K65,K65*(1-J66/I66))</f>
        <v/>
      </c>
      <c r="L66" s="19">
        <f>IF($Q$6="","",MAX(1E-9,(K66-$Q$5)/(1-$Q$5)))</f>
        <v/>
      </c>
      <c r="M66" s="30">
        <f>LN(H66)</f>
        <v/>
      </c>
      <c r="N66" s="30">
        <f>IF(OR(L66="",L66&gt;=1,L66&lt;=1E-6,I66=0),"",LN(-LN(L66)))</f>
        <v/>
      </c>
    </row>
    <row r="67">
      <c r="A67" s="29" t="n"/>
      <c r="B67" s="29" t="n"/>
      <c r="C67" s="29" t="n"/>
      <c r="D67" s="9">
        <f>IF(A67="","",IF(B67="",C67-A67,B67-A67)+0.5)</f>
        <v/>
      </c>
      <c r="E67">
        <f>IF(A67="","",IF(B67="",0,1))</f>
        <v/>
      </c>
      <c r="H67" s="9" t="n">
        <v>62.5</v>
      </c>
      <c r="I67">
        <f>COUNTIF($D$5:$D$2004,"&gt;="&amp;H67)</f>
        <v/>
      </c>
      <c r="J67">
        <f>COUNTIFS($D$5:$D$2004,H67,$E$5:$E$2004,1)</f>
        <v/>
      </c>
      <c r="K67" s="19">
        <f>IF(I67=0,K66,K66*(1-J67/I67))</f>
        <v/>
      </c>
      <c r="L67" s="19">
        <f>IF($Q$6="","",MAX(1E-9,(K67-$Q$5)/(1-$Q$5)))</f>
        <v/>
      </c>
      <c r="M67" s="30">
        <f>LN(H67)</f>
        <v/>
      </c>
      <c r="N67" s="30">
        <f>IF(OR(L67="",L67&gt;=1,L67&lt;=1E-6,I67=0),"",LN(-LN(L67)))</f>
        <v/>
      </c>
    </row>
    <row r="68">
      <c r="A68" s="29" t="n"/>
      <c r="B68" s="29" t="n"/>
      <c r="C68" s="29" t="n"/>
      <c r="D68" s="9">
        <f>IF(A68="","",IF(B68="",C68-A68,B68-A68)+0.5)</f>
        <v/>
      </c>
      <c r="E68">
        <f>IF(A68="","",IF(B68="",0,1))</f>
        <v/>
      </c>
      <c r="H68" s="9" t="n">
        <v>63.5</v>
      </c>
      <c r="I68">
        <f>COUNTIF($D$5:$D$2004,"&gt;="&amp;H68)</f>
        <v/>
      </c>
      <c r="J68">
        <f>COUNTIFS($D$5:$D$2004,H68,$E$5:$E$2004,1)</f>
        <v/>
      </c>
      <c r="K68" s="19">
        <f>IF(I68=0,K67,K67*(1-J68/I68))</f>
        <v/>
      </c>
      <c r="L68" s="19">
        <f>IF($Q$6="","",MAX(1E-9,(K68-$Q$5)/(1-$Q$5)))</f>
        <v/>
      </c>
      <c r="M68" s="30">
        <f>LN(H68)</f>
        <v/>
      </c>
      <c r="N68" s="30">
        <f>IF(OR(L68="",L68&gt;=1,L68&lt;=1E-6,I68=0),"",LN(-LN(L68)))</f>
        <v/>
      </c>
    </row>
    <row r="69">
      <c r="A69" s="29" t="n"/>
      <c r="B69" s="29" t="n"/>
      <c r="C69" s="29" t="n"/>
      <c r="D69" s="9">
        <f>IF(A69="","",IF(B69="",C69-A69,B69-A69)+0.5)</f>
        <v/>
      </c>
      <c r="E69">
        <f>IF(A69="","",IF(B69="",0,1))</f>
        <v/>
      </c>
      <c r="H69" s="9" t="n">
        <v>64.5</v>
      </c>
      <c r="I69">
        <f>COUNTIF($D$5:$D$2004,"&gt;="&amp;H69)</f>
        <v/>
      </c>
      <c r="J69">
        <f>COUNTIFS($D$5:$D$2004,H69,$E$5:$E$2004,1)</f>
        <v/>
      </c>
      <c r="K69" s="19">
        <f>IF(I69=0,K68,K68*(1-J69/I69))</f>
        <v/>
      </c>
      <c r="L69" s="19">
        <f>IF($Q$6="","",MAX(1E-9,(K69-$Q$5)/(1-$Q$5)))</f>
        <v/>
      </c>
      <c r="M69" s="30">
        <f>LN(H69)</f>
        <v/>
      </c>
      <c r="N69" s="30">
        <f>IF(OR(L69="",L69&gt;=1,L69&lt;=1E-6,I69=0),"",LN(-LN(L69)))</f>
        <v/>
      </c>
    </row>
    <row r="70">
      <c r="A70" s="29" t="n"/>
      <c r="B70" s="29" t="n"/>
      <c r="C70" s="29" t="n"/>
      <c r="D70" s="9">
        <f>IF(A70="","",IF(B70="",C70-A70,B70-A70)+0.5)</f>
        <v/>
      </c>
      <c r="E70">
        <f>IF(A70="","",IF(B70="",0,1))</f>
        <v/>
      </c>
      <c r="H70" s="9" t="n">
        <v>65.5</v>
      </c>
      <c r="I70">
        <f>COUNTIF($D$5:$D$2004,"&gt;="&amp;H70)</f>
        <v/>
      </c>
      <c r="J70">
        <f>COUNTIFS($D$5:$D$2004,H70,$E$5:$E$2004,1)</f>
        <v/>
      </c>
      <c r="K70" s="19">
        <f>IF(I70=0,K69,K69*(1-J70/I70))</f>
        <v/>
      </c>
      <c r="L70" s="19">
        <f>IF($Q$6="","",MAX(1E-9,(K70-$Q$5)/(1-$Q$5)))</f>
        <v/>
      </c>
      <c r="M70" s="30">
        <f>LN(H70)</f>
        <v/>
      </c>
      <c r="N70" s="30">
        <f>IF(OR(L70="",L70&gt;=1,L70&lt;=1E-6,I70=0),"",LN(-LN(L70)))</f>
        <v/>
      </c>
    </row>
    <row r="71">
      <c r="A71" s="29" t="n"/>
      <c r="B71" s="29" t="n"/>
      <c r="C71" s="29" t="n"/>
      <c r="D71" s="9">
        <f>IF(A71="","",IF(B71="",C71-A71,B71-A71)+0.5)</f>
        <v/>
      </c>
      <c r="E71">
        <f>IF(A71="","",IF(B71="",0,1))</f>
        <v/>
      </c>
      <c r="H71" s="9" t="n">
        <v>66.5</v>
      </c>
      <c r="I71">
        <f>COUNTIF($D$5:$D$2004,"&gt;="&amp;H71)</f>
        <v/>
      </c>
      <c r="J71">
        <f>COUNTIFS($D$5:$D$2004,H71,$E$5:$E$2004,1)</f>
        <v/>
      </c>
      <c r="K71" s="19">
        <f>IF(I71=0,K70,K70*(1-J71/I71))</f>
        <v/>
      </c>
      <c r="L71" s="19">
        <f>IF($Q$6="","",MAX(1E-9,(K71-$Q$5)/(1-$Q$5)))</f>
        <v/>
      </c>
      <c r="M71" s="30">
        <f>LN(H71)</f>
        <v/>
      </c>
      <c r="N71" s="30">
        <f>IF(OR(L71="",L71&gt;=1,L71&lt;=1E-6,I71=0),"",LN(-LN(L71)))</f>
        <v/>
      </c>
    </row>
    <row r="72">
      <c r="A72" s="29" t="n"/>
      <c r="B72" s="29" t="n"/>
      <c r="C72" s="29" t="n"/>
      <c r="D72" s="9">
        <f>IF(A72="","",IF(B72="",C72-A72,B72-A72)+0.5)</f>
        <v/>
      </c>
      <c r="E72">
        <f>IF(A72="","",IF(B72="",0,1))</f>
        <v/>
      </c>
      <c r="H72" s="9" t="n">
        <v>67.5</v>
      </c>
      <c r="I72">
        <f>COUNTIF($D$5:$D$2004,"&gt;="&amp;H72)</f>
        <v/>
      </c>
      <c r="J72">
        <f>COUNTIFS($D$5:$D$2004,H72,$E$5:$E$2004,1)</f>
        <v/>
      </c>
      <c r="K72" s="19">
        <f>IF(I72=0,K71,K71*(1-J72/I72))</f>
        <v/>
      </c>
      <c r="L72" s="19">
        <f>IF($Q$6="","",MAX(1E-9,(K72-$Q$5)/(1-$Q$5)))</f>
        <v/>
      </c>
      <c r="M72" s="30">
        <f>LN(H72)</f>
        <v/>
      </c>
      <c r="N72" s="30">
        <f>IF(OR(L72="",L72&gt;=1,L72&lt;=1E-6,I72=0),"",LN(-LN(L72)))</f>
        <v/>
      </c>
    </row>
    <row r="73">
      <c r="A73" s="29" t="n"/>
      <c r="B73" s="29" t="n"/>
      <c r="C73" s="29" t="n"/>
      <c r="D73" s="9">
        <f>IF(A73="","",IF(B73="",C73-A73,B73-A73)+0.5)</f>
        <v/>
      </c>
      <c r="E73">
        <f>IF(A73="","",IF(B73="",0,1))</f>
        <v/>
      </c>
      <c r="H73" s="9" t="n">
        <v>68.5</v>
      </c>
      <c r="I73">
        <f>COUNTIF($D$5:$D$2004,"&gt;="&amp;H73)</f>
        <v/>
      </c>
      <c r="J73">
        <f>COUNTIFS($D$5:$D$2004,H73,$E$5:$E$2004,1)</f>
        <v/>
      </c>
      <c r="K73" s="19">
        <f>IF(I73=0,K72,K72*(1-J73/I73))</f>
        <v/>
      </c>
      <c r="L73" s="19">
        <f>IF($Q$6="","",MAX(1E-9,(K73-$Q$5)/(1-$Q$5)))</f>
        <v/>
      </c>
      <c r="M73" s="30">
        <f>LN(H73)</f>
        <v/>
      </c>
      <c r="N73" s="30">
        <f>IF(OR(L73="",L73&gt;=1,L73&lt;=1E-6,I73=0),"",LN(-LN(L73)))</f>
        <v/>
      </c>
    </row>
    <row r="74">
      <c r="A74" s="29" t="n"/>
      <c r="B74" s="29" t="n"/>
      <c r="C74" s="29" t="n"/>
      <c r="D74" s="9">
        <f>IF(A74="","",IF(B74="",C74-A74,B74-A74)+0.5)</f>
        <v/>
      </c>
      <c r="E74">
        <f>IF(A74="","",IF(B74="",0,1))</f>
        <v/>
      </c>
      <c r="H74" s="9" t="n">
        <v>69.5</v>
      </c>
      <c r="I74">
        <f>COUNTIF($D$5:$D$2004,"&gt;="&amp;H74)</f>
        <v/>
      </c>
      <c r="J74">
        <f>COUNTIFS($D$5:$D$2004,H74,$E$5:$E$2004,1)</f>
        <v/>
      </c>
      <c r="K74" s="19">
        <f>IF(I74=0,K73,K73*(1-J74/I74))</f>
        <v/>
      </c>
      <c r="L74" s="19">
        <f>IF($Q$6="","",MAX(1E-9,(K74-$Q$5)/(1-$Q$5)))</f>
        <v/>
      </c>
      <c r="M74" s="30">
        <f>LN(H74)</f>
        <v/>
      </c>
      <c r="N74" s="30">
        <f>IF(OR(L74="",L74&gt;=1,L74&lt;=1E-6,I74=0),"",LN(-LN(L74)))</f>
        <v/>
      </c>
    </row>
    <row r="75">
      <c r="A75" s="29" t="n"/>
      <c r="B75" s="29" t="n"/>
      <c r="C75" s="29" t="n"/>
      <c r="D75" s="9">
        <f>IF(A75="","",IF(B75="",C75-A75,B75-A75)+0.5)</f>
        <v/>
      </c>
      <c r="E75">
        <f>IF(A75="","",IF(B75="",0,1))</f>
        <v/>
      </c>
      <c r="H75" s="9" t="n">
        <v>70.5</v>
      </c>
      <c r="I75">
        <f>COUNTIF($D$5:$D$2004,"&gt;="&amp;H75)</f>
        <v/>
      </c>
      <c r="J75">
        <f>COUNTIFS($D$5:$D$2004,H75,$E$5:$E$2004,1)</f>
        <v/>
      </c>
      <c r="K75" s="19">
        <f>IF(I75=0,K74,K74*(1-J75/I75))</f>
        <v/>
      </c>
      <c r="L75" s="19">
        <f>IF($Q$6="","",MAX(1E-9,(K75-$Q$5)/(1-$Q$5)))</f>
        <v/>
      </c>
      <c r="M75" s="30">
        <f>LN(H75)</f>
        <v/>
      </c>
      <c r="N75" s="30">
        <f>IF(OR(L75="",L75&gt;=1,L75&lt;=1E-6,I75=0),"",LN(-LN(L75)))</f>
        <v/>
      </c>
    </row>
    <row r="76">
      <c r="A76" s="29" t="n"/>
      <c r="B76" s="29" t="n"/>
      <c r="C76" s="29" t="n"/>
      <c r="D76" s="9">
        <f>IF(A76="","",IF(B76="",C76-A76,B76-A76)+0.5)</f>
        <v/>
      </c>
      <c r="E76">
        <f>IF(A76="","",IF(B76="",0,1))</f>
        <v/>
      </c>
      <c r="H76" s="9" t="n">
        <v>71.5</v>
      </c>
      <c r="I76">
        <f>COUNTIF($D$5:$D$2004,"&gt;="&amp;H76)</f>
        <v/>
      </c>
      <c r="J76">
        <f>COUNTIFS($D$5:$D$2004,H76,$E$5:$E$2004,1)</f>
        <v/>
      </c>
      <c r="K76" s="19">
        <f>IF(I76=0,K75,K75*(1-J76/I76))</f>
        <v/>
      </c>
      <c r="L76" s="19">
        <f>IF($Q$6="","",MAX(1E-9,(K76-$Q$5)/(1-$Q$5)))</f>
        <v/>
      </c>
      <c r="M76" s="30">
        <f>LN(H76)</f>
        <v/>
      </c>
      <c r="N76" s="30">
        <f>IF(OR(L76="",L76&gt;=1,L76&lt;=1E-6,I76=0),"",LN(-LN(L76)))</f>
        <v/>
      </c>
    </row>
    <row r="77">
      <c r="A77" s="29" t="n"/>
      <c r="B77" s="29" t="n"/>
      <c r="C77" s="29" t="n"/>
      <c r="D77" s="9">
        <f>IF(A77="","",IF(B77="",C77-A77,B77-A77)+0.5)</f>
        <v/>
      </c>
      <c r="E77">
        <f>IF(A77="","",IF(B77="",0,1))</f>
        <v/>
      </c>
      <c r="H77" s="9" t="n">
        <v>72.5</v>
      </c>
      <c r="I77">
        <f>COUNTIF($D$5:$D$2004,"&gt;="&amp;H77)</f>
        <v/>
      </c>
      <c r="J77">
        <f>COUNTIFS($D$5:$D$2004,H77,$E$5:$E$2004,1)</f>
        <v/>
      </c>
      <c r="K77" s="19">
        <f>IF(I77=0,K76,K76*(1-J77/I77))</f>
        <v/>
      </c>
      <c r="L77" s="19">
        <f>IF($Q$6="","",MAX(1E-9,(K77-$Q$5)/(1-$Q$5)))</f>
        <v/>
      </c>
      <c r="M77" s="30">
        <f>LN(H77)</f>
        <v/>
      </c>
      <c r="N77" s="30">
        <f>IF(OR(L77="",L77&gt;=1,L77&lt;=1E-6,I77=0),"",LN(-LN(L77)))</f>
        <v/>
      </c>
    </row>
    <row r="78">
      <c r="A78" s="29" t="n"/>
      <c r="B78" s="29" t="n"/>
      <c r="C78" s="29" t="n"/>
      <c r="D78" s="9">
        <f>IF(A78="","",IF(B78="",C78-A78,B78-A78)+0.5)</f>
        <v/>
      </c>
      <c r="E78">
        <f>IF(A78="","",IF(B78="",0,1))</f>
        <v/>
      </c>
      <c r="H78" s="9" t="n">
        <v>73.5</v>
      </c>
      <c r="I78">
        <f>COUNTIF($D$5:$D$2004,"&gt;="&amp;H78)</f>
        <v/>
      </c>
      <c r="J78">
        <f>COUNTIFS($D$5:$D$2004,H78,$E$5:$E$2004,1)</f>
        <v/>
      </c>
      <c r="K78" s="19">
        <f>IF(I78=0,K77,K77*(1-J78/I78))</f>
        <v/>
      </c>
      <c r="L78" s="19">
        <f>IF($Q$6="","",MAX(1E-9,(K78-$Q$5)/(1-$Q$5)))</f>
        <v/>
      </c>
      <c r="M78" s="30">
        <f>LN(H78)</f>
        <v/>
      </c>
      <c r="N78" s="30">
        <f>IF(OR(L78="",L78&gt;=1,L78&lt;=1E-6,I78=0),"",LN(-LN(L78)))</f>
        <v/>
      </c>
    </row>
    <row r="79">
      <c r="A79" s="29" t="n"/>
      <c r="B79" s="29" t="n"/>
      <c r="C79" s="29" t="n"/>
      <c r="D79" s="9">
        <f>IF(A79="","",IF(B79="",C79-A79,B79-A79)+0.5)</f>
        <v/>
      </c>
      <c r="E79">
        <f>IF(A79="","",IF(B79="",0,1))</f>
        <v/>
      </c>
      <c r="H79" s="9" t="n">
        <v>74.5</v>
      </c>
      <c r="I79">
        <f>COUNTIF($D$5:$D$2004,"&gt;="&amp;H79)</f>
        <v/>
      </c>
      <c r="J79">
        <f>COUNTIFS($D$5:$D$2004,H79,$E$5:$E$2004,1)</f>
        <v/>
      </c>
      <c r="K79" s="19">
        <f>IF(I79=0,K78,K78*(1-J79/I79))</f>
        <v/>
      </c>
      <c r="L79" s="19">
        <f>IF($Q$6="","",MAX(1E-9,(K79-$Q$5)/(1-$Q$5)))</f>
        <v/>
      </c>
      <c r="M79" s="30">
        <f>LN(H79)</f>
        <v/>
      </c>
      <c r="N79" s="30">
        <f>IF(OR(L79="",L79&gt;=1,L79&lt;=1E-6,I79=0),"",LN(-LN(L79)))</f>
        <v/>
      </c>
    </row>
    <row r="80">
      <c r="A80" s="29" t="n"/>
      <c r="B80" s="29" t="n"/>
      <c r="C80" s="29" t="n"/>
      <c r="D80" s="9">
        <f>IF(A80="","",IF(B80="",C80-A80,B80-A80)+0.5)</f>
        <v/>
      </c>
      <c r="E80">
        <f>IF(A80="","",IF(B80="",0,1))</f>
        <v/>
      </c>
      <c r="H80" s="9" t="n">
        <v>75.5</v>
      </c>
      <c r="I80">
        <f>COUNTIF($D$5:$D$2004,"&gt;="&amp;H80)</f>
        <v/>
      </c>
      <c r="J80">
        <f>COUNTIFS($D$5:$D$2004,H80,$E$5:$E$2004,1)</f>
        <v/>
      </c>
      <c r="K80" s="19">
        <f>IF(I80=0,K79,K79*(1-J80/I80))</f>
        <v/>
      </c>
      <c r="L80" s="19">
        <f>IF($Q$6="","",MAX(1E-9,(K80-$Q$5)/(1-$Q$5)))</f>
        <v/>
      </c>
      <c r="M80" s="30">
        <f>LN(H80)</f>
        <v/>
      </c>
      <c r="N80" s="30">
        <f>IF(OR(L80="",L80&gt;=1,L80&lt;=1E-6,I80=0),"",LN(-LN(L80)))</f>
        <v/>
      </c>
    </row>
    <row r="81">
      <c r="A81" s="29" t="n"/>
      <c r="B81" s="29" t="n"/>
      <c r="C81" s="29" t="n"/>
      <c r="D81" s="9">
        <f>IF(A81="","",IF(B81="",C81-A81,B81-A81)+0.5)</f>
        <v/>
      </c>
      <c r="E81">
        <f>IF(A81="","",IF(B81="",0,1))</f>
        <v/>
      </c>
      <c r="H81" s="9" t="n">
        <v>76.5</v>
      </c>
      <c r="I81">
        <f>COUNTIF($D$5:$D$2004,"&gt;="&amp;H81)</f>
        <v/>
      </c>
      <c r="J81">
        <f>COUNTIFS($D$5:$D$2004,H81,$E$5:$E$2004,1)</f>
        <v/>
      </c>
      <c r="K81" s="19">
        <f>IF(I81=0,K80,K80*(1-J81/I81))</f>
        <v/>
      </c>
      <c r="L81" s="19">
        <f>IF($Q$6="","",MAX(1E-9,(K81-$Q$5)/(1-$Q$5)))</f>
        <v/>
      </c>
      <c r="M81" s="30">
        <f>LN(H81)</f>
        <v/>
      </c>
      <c r="N81" s="30">
        <f>IF(OR(L81="",L81&gt;=1,L81&lt;=1E-6,I81=0),"",LN(-LN(L81)))</f>
        <v/>
      </c>
    </row>
    <row r="82">
      <c r="A82" s="29" t="n"/>
      <c r="B82" s="29" t="n"/>
      <c r="C82" s="29" t="n"/>
      <c r="D82" s="9">
        <f>IF(A82="","",IF(B82="",C82-A82,B82-A82)+0.5)</f>
        <v/>
      </c>
      <c r="E82">
        <f>IF(A82="","",IF(B82="",0,1))</f>
        <v/>
      </c>
      <c r="H82" s="9" t="n">
        <v>77.5</v>
      </c>
      <c r="I82">
        <f>COUNTIF($D$5:$D$2004,"&gt;="&amp;H82)</f>
        <v/>
      </c>
      <c r="J82">
        <f>COUNTIFS($D$5:$D$2004,H82,$E$5:$E$2004,1)</f>
        <v/>
      </c>
      <c r="K82" s="19">
        <f>IF(I82=0,K81,K81*(1-J82/I82))</f>
        <v/>
      </c>
      <c r="L82" s="19">
        <f>IF($Q$6="","",MAX(1E-9,(K82-$Q$5)/(1-$Q$5)))</f>
        <v/>
      </c>
      <c r="M82" s="30">
        <f>LN(H82)</f>
        <v/>
      </c>
      <c r="N82" s="30">
        <f>IF(OR(L82="",L82&gt;=1,L82&lt;=1E-6,I82=0),"",LN(-LN(L82)))</f>
        <v/>
      </c>
    </row>
    <row r="83">
      <c r="A83" s="29" t="n"/>
      <c r="B83" s="29" t="n"/>
      <c r="C83" s="29" t="n"/>
      <c r="D83" s="9">
        <f>IF(A83="","",IF(B83="",C83-A83,B83-A83)+0.5)</f>
        <v/>
      </c>
      <c r="E83">
        <f>IF(A83="","",IF(B83="",0,1))</f>
        <v/>
      </c>
      <c r="H83" s="9" t="n">
        <v>78.5</v>
      </c>
      <c r="I83">
        <f>COUNTIF($D$5:$D$2004,"&gt;="&amp;H83)</f>
        <v/>
      </c>
      <c r="J83">
        <f>COUNTIFS($D$5:$D$2004,H83,$E$5:$E$2004,1)</f>
        <v/>
      </c>
      <c r="K83" s="19">
        <f>IF(I83=0,K82,K82*(1-J83/I83))</f>
        <v/>
      </c>
      <c r="L83" s="19">
        <f>IF($Q$6="","",MAX(1E-9,(K83-$Q$5)/(1-$Q$5)))</f>
        <v/>
      </c>
      <c r="M83" s="30">
        <f>LN(H83)</f>
        <v/>
      </c>
      <c r="N83" s="30">
        <f>IF(OR(L83="",L83&gt;=1,L83&lt;=1E-6,I83=0),"",LN(-LN(L83)))</f>
        <v/>
      </c>
    </row>
    <row r="84">
      <c r="A84" s="29" t="n"/>
      <c r="B84" s="29" t="n"/>
      <c r="C84" s="29" t="n"/>
      <c r="D84" s="9">
        <f>IF(A84="","",IF(B84="",C84-A84,B84-A84)+0.5)</f>
        <v/>
      </c>
      <c r="E84">
        <f>IF(A84="","",IF(B84="",0,1))</f>
        <v/>
      </c>
      <c r="H84" s="9" t="n">
        <v>79.5</v>
      </c>
      <c r="I84">
        <f>COUNTIF($D$5:$D$2004,"&gt;="&amp;H84)</f>
        <v/>
      </c>
      <c r="J84">
        <f>COUNTIFS($D$5:$D$2004,H84,$E$5:$E$2004,1)</f>
        <v/>
      </c>
      <c r="K84" s="19">
        <f>IF(I84=0,K83,K83*(1-J84/I84))</f>
        <v/>
      </c>
      <c r="L84" s="19">
        <f>IF($Q$6="","",MAX(1E-9,(K84-$Q$5)/(1-$Q$5)))</f>
        <v/>
      </c>
      <c r="M84" s="30">
        <f>LN(H84)</f>
        <v/>
      </c>
      <c r="N84" s="30">
        <f>IF(OR(L84="",L84&gt;=1,L84&lt;=1E-6,I84=0),"",LN(-LN(L84)))</f>
        <v/>
      </c>
    </row>
    <row r="85">
      <c r="A85" s="29" t="n"/>
      <c r="B85" s="29" t="n"/>
      <c r="C85" s="29" t="n"/>
      <c r="D85" s="9">
        <f>IF(A85="","",IF(B85="",C85-A85,B85-A85)+0.5)</f>
        <v/>
      </c>
      <c r="E85">
        <f>IF(A85="","",IF(B85="",0,1))</f>
        <v/>
      </c>
      <c r="H85" s="9" t="n">
        <v>80.5</v>
      </c>
      <c r="I85">
        <f>COUNTIF($D$5:$D$2004,"&gt;="&amp;H85)</f>
        <v/>
      </c>
      <c r="J85">
        <f>COUNTIFS($D$5:$D$2004,H85,$E$5:$E$2004,1)</f>
        <v/>
      </c>
      <c r="K85" s="19">
        <f>IF(I85=0,K84,K84*(1-J85/I85))</f>
        <v/>
      </c>
      <c r="L85" s="19">
        <f>IF($Q$6="","",MAX(1E-9,(K85-$Q$5)/(1-$Q$5)))</f>
        <v/>
      </c>
      <c r="M85" s="30">
        <f>LN(H85)</f>
        <v/>
      </c>
      <c r="N85" s="30">
        <f>IF(OR(L85="",L85&gt;=1,L85&lt;=1E-6,I85=0),"",LN(-LN(L85)))</f>
        <v/>
      </c>
    </row>
    <row r="86">
      <c r="A86" s="29" t="n"/>
      <c r="B86" s="29" t="n"/>
      <c r="C86" s="29" t="n"/>
      <c r="D86" s="9">
        <f>IF(A86="","",IF(B86="",C86-A86,B86-A86)+0.5)</f>
        <v/>
      </c>
      <c r="E86">
        <f>IF(A86="","",IF(B86="",0,1))</f>
        <v/>
      </c>
      <c r="H86" s="9" t="n">
        <v>81.5</v>
      </c>
      <c r="I86">
        <f>COUNTIF($D$5:$D$2004,"&gt;="&amp;H86)</f>
        <v/>
      </c>
      <c r="J86">
        <f>COUNTIFS($D$5:$D$2004,H86,$E$5:$E$2004,1)</f>
        <v/>
      </c>
      <c r="K86" s="19">
        <f>IF(I86=0,K85,K85*(1-J86/I86))</f>
        <v/>
      </c>
      <c r="L86" s="19">
        <f>IF($Q$6="","",MAX(1E-9,(K86-$Q$5)/(1-$Q$5)))</f>
        <v/>
      </c>
      <c r="M86" s="30">
        <f>LN(H86)</f>
        <v/>
      </c>
      <c r="N86" s="30">
        <f>IF(OR(L86="",L86&gt;=1,L86&lt;=1E-6,I86=0),"",LN(-LN(L86)))</f>
        <v/>
      </c>
    </row>
    <row r="87">
      <c r="A87" s="29" t="n"/>
      <c r="B87" s="29" t="n"/>
      <c r="C87" s="29" t="n"/>
      <c r="D87" s="9">
        <f>IF(A87="","",IF(B87="",C87-A87,B87-A87)+0.5)</f>
        <v/>
      </c>
      <c r="E87">
        <f>IF(A87="","",IF(B87="",0,1))</f>
        <v/>
      </c>
      <c r="H87" s="9" t="n">
        <v>82.5</v>
      </c>
      <c r="I87">
        <f>COUNTIF($D$5:$D$2004,"&gt;="&amp;H87)</f>
        <v/>
      </c>
      <c r="J87">
        <f>COUNTIFS($D$5:$D$2004,H87,$E$5:$E$2004,1)</f>
        <v/>
      </c>
      <c r="K87" s="19">
        <f>IF(I87=0,K86,K86*(1-J87/I87))</f>
        <v/>
      </c>
      <c r="L87" s="19">
        <f>IF($Q$6="","",MAX(1E-9,(K87-$Q$5)/(1-$Q$5)))</f>
        <v/>
      </c>
      <c r="M87" s="30">
        <f>LN(H87)</f>
        <v/>
      </c>
      <c r="N87" s="30">
        <f>IF(OR(L87="",L87&gt;=1,L87&lt;=1E-6,I87=0),"",LN(-LN(L87)))</f>
        <v/>
      </c>
    </row>
    <row r="88">
      <c r="A88" s="29" t="n"/>
      <c r="B88" s="29" t="n"/>
      <c r="C88" s="29" t="n"/>
      <c r="D88" s="9">
        <f>IF(A88="","",IF(B88="",C88-A88,B88-A88)+0.5)</f>
        <v/>
      </c>
      <c r="E88">
        <f>IF(A88="","",IF(B88="",0,1))</f>
        <v/>
      </c>
      <c r="H88" s="9" t="n">
        <v>83.5</v>
      </c>
      <c r="I88">
        <f>COUNTIF($D$5:$D$2004,"&gt;="&amp;H88)</f>
        <v/>
      </c>
      <c r="J88">
        <f>COUNTIFS($D$5:$D$2004,H88,$E$5:$E$2004,1)</f>
        <v/>
      </c>
      <c r="K88" s="19">
        <f>IF(I88=0,K87,K87*(1-J88/I88))</f>
        <v/>
      </c>
      <c r="L88" s="19">
        <f>IF($Q$6="","",MAX(1E-9,(K88-$Q$5)/(1-$Q$5)))</f>
        <v/>
      </c>
      <c r="M88" s="30">
        <f>LN(H88)</f>
        <v/>
      </c>
      <c r="N88" s="30">
        <f>IF(OR(L88="",L88&gt;=1,L88&lt;=1E-6,I88=0),"",LN(-LN(L88)))</f>
        <v/>
      </c>
    </row>
    <row r="89">
      <c r="A89" s="29" t="n"/>
      <c r="B89" s="29" t="n"/>
      <c r="C89" s="29" t="n"/>
      <c r="D89" s="9">
        <f>IF(A89="","",IF(B89="",C89-A89,B89-A89)+0.5)</f>
        <v/>
      </c>
      <c r="E89">
        <f>IF(A89="","",IF(B89="",0,1))</f>
        <v/>
      </c>
      <c r="H89" s="9" t="n">
        <v>84.5</v>
      </c>
      <c r="I89">
        <f>COUNTIF($D$5:$D$2004,"&gt;="&amp;H89)</f>
        <v/>
      </c>
      <c r="J89">
        <f>COUNTIFS($D$5:$D$2004,H89,$E$5:$E$2004,1)</f>
        <v/>
      </c>
      <c r="K89" s="19">
        <f>IF(I89=0,K88,K88*(1-J89/I89))</f>
        <v/>
      </c>
      <c r="L89" s="19">
        <f>IF($Q$6="","",MAX(1E-9,(K89-$Q$5)/(1-$Q$5)))</f>
        <v/>
      </c>
      <c r="M89" s="30">
        <f>LN(H89)</f>
        <v/>
      </c>
      <c r="N89" s="30">
        <f>IF(OR(L89="",L89&gt;=1,L89&lt;=1E-6,I89=0),"",LN(-LN(L89)))</f>
        <v/>
      </c>
    </row>
    <row r="90">
      <c r="A90" s="29" t="n"/>
      <c r="B90" s="29" t="n"/>
      <c r="C90" s="29" t="n"/>
      <c r="D90" s="9">
        <f>IF(A90="","",IF(B90="",C90-A90,B90-A90)+0.5)</f>
        <v/>
      </c>
      <c r="E90">
        <f>IF(A90="","",IF(B90="",0,1))</f>
        <v/>
      </c>
      <c r="H90" s="9" t="n">
        <v>85.5</v>
      </c>
      <c r="I90">
        <f>COUNTIF($D$5:$D$2004,"&gt;="&amp;H90)</f>
        <v/>
      </c>
      <c r="J90">
        <f>COUNTIFS($D$5:$D$2004,H90,$E$5:$E$2004,1)</f>
        <v/>
      </c>
      <c r="K90" s="19">
        <f>IF(I90=0,K89,K89*(1-J90/I90))</f>
        <v/>
      </c>
      <c r="L90" s="19">
        <f>IF($Q$6="","",MAX(1E-9,(K90-$Q$5)/(1-$Q$5)))</f>
        <v/>
      </c>
      <c r="M90" s="30">
        <f>LN(H90)</f>
        <v/>
      </c>
      <c r="N90" s="30">
        <f>IF(OR(L90="",L90&gt;=1,L90&lt;=1E-6,I90=0),"",LN(-LN(L90)))</f>
        <v/>
      </c>
    </row>
    <row r="91">
      <c r="A91" s="29" t="n"/>
      <c r="B91" s="29" t="n"/>
      <c r="C91" s="29" t="n"/>
      <c r="D91" s="9">
        <f>IF(A91="","",IF(B91="",C91-A91,B91-A91)+0.5)</f>
        <v/>
      </c>
      <c r="E91">
        <f>IF(A91="","",IF(B91="",0,1))</f>
        <v/>
      </c>
      <c r="H91" s="9" t="n">
        <v>86.5</v>
      </c>
      <c r="I91">
        <f>COUNTIF($D$5:$D$2004,"&gt;="&amp;H91)</f>
        <v/>
      </c>
      <c r="J91">
        <f>COUNTIFS($D$5:$D$2004,H91,$E$5:$E$2004,1)</f>
        <v/>
      </c>
      <c r="K91" s="19">
        <f>IF(I91=0,K90,K90*(1-J91/I91))</f>
        <v/>
      </c>
      <c r="L91" s="19">
        <f>IF($Q$6="","",MAX(1E-9,(K91-$Q$5)/(1-$Q$5)))</f>
        <v/>
      </c>
      <c r="M91" s="30">
        <f>LN(H91)</f>
        <v/>
      </c>
      <c r="N91" s="30">
        <f>IF(OR(L91="",L91&gt;=1,L91&lt;=1E-6,I91=0),"",LN(-LN(L91)))</f>
        <v/>
      </c>
    </row>
    <row r="92">
      <c r="A92" s="29" t="n"/>
      <c r="B92" s="29" t="n"/>
      <c r="C92" s="29" t="n"/>
      <c r="D92" s="9">
        <f>IF(A92="","",IF(B92="",C92-A92,B92-A92)+0.5)</f>
        <v/>
      </c>
      <c r="E92">
        <f>IF(A92="","",IF(B92="",0,1))</f>
        <v/>
      </c>
      <c r="H92" s="9" t="n">
        <v>87.5</v>
      </c>
      <c r="I92">
        <f>COUNTIF($D$5:$D$2004,"&gt;="&amp;H92)</f>
        <v/>
      </c>
      <c r="J92">
        <f>COUNTIFS($D$5:$D$2004,H92,$E$5:$E$2004,1)</f>
        <v/>
      </c>
      <c r="K92" s="19">
        <f>IF(I92=0,K91,K91*(1-J92/I92))</f>
        <v/>
      </c>
      <c r="L92" s="19">
        <f>IF($Q$6="","",MAX(1E-9,(K92-$Q$5)/(1-$Q$5)))</f>
        <v/>
      </c>
      <c r="M92" s="30">
        <f>LN(H92)</f>
        <v/>
      </c>
      <c r="N92" s="30">
        <f>IF(OR(L92="",L92&gt;=1,L92&lt;=1E-6,I92=0),"",LN(-LN(L92)))</f>
        <v/>
      </c>
    </row>
    <row r="93">
      <c r="A93" s="29" t="n"/>
      <c r="B93" s="29" t="n"/>
      <c r="C93" s="29" t="n"/>
      <c r="D93" s="9">
        <f>IF(A93="","",IF(B93="",C93-A93,B93-A93)+0.5)</f>
        <v/>
      </c>
      <c r="E93">
        <f>IF(A93="","",IF(B93="",0,1))</f>
        <v/>
      </c>
      <c r="H93" s="9" t="n">
        <v>88.5</v>
      </c>
      <c r="I93">
        <f>COUNTIF($D$5:$D$2004,"&gt;="&amp;H93)</f>
        <v/>
      </c>
      <c r="J93">
        <f>COUNTIFS($D$5:$D$2004,H93,$E$5:$E$2004,1)</f>
        <v/>
      </c>
      <c r="K93" s="19">
        <f>IF(I93=0,K92,K92*(1-J93/I93))</f>
        <v/>
      </c>
      <c r="L93" s="19">
        <f>IF($Q$6="","",MAX(1E-9,(K93-$Q$5)/(1-$Q$5)))</f>
        <v/>
      </c>
      <c r="M93" s="30">
        <f>LN(H93)</f>
        <v/>
      </c>
      <c r="N93" s="30">
        <f>IF(OR(L93="",L93&gt;=1,L93&lt;=1E-6,I93=0),"",LN(-LN(L93)))</f>
        <v/>
      </c>
    </row>
    <row r="94">
      <c r="A94" s="29" t="n"/>
      <c r="B94" s="29" t="n"/>
      <c r="C94" s="29" t="n"/>
      <c r="D94" s="9">
        <f>IF(A94="","",IF(B94="",C94-A94,B94-A94)+0.5)</f>
        <v/>
      </c>
      <c r="E94">
        <f>IF(A94="","",IF(B94="",0,1))</f>
        <v/>
      </c>
      <c r="H94" s="9" t="n">
        <v>89.5</v>
      </c>
      <c r="I94">
        <f>COUNTIF($D$5:$D$2004,"&gt;="&amp;H94)</f>
        <v/>
      </c>
      <c r="J94">
        <f>COUNTIFS($D$5:$D$2004,H94,$E$5:$E$2004,1)</f>
        <v/>
      </c>
      <c r="K94" s="19">
        <f>IF(I94=0,K93,K93*(1-J94/I94))</f>
        <v/>
      </c>
      <c r="L94" s="19">
        <f>IF($Q$6="","",MAX(1E-9,(K94-$Q$5)/(1-$Q$5)))</f>
        <v/>
      </c>
      <c r="M94" s="30">
        <f>LN(H94)</f>
        <v/>
      </c>
      <c r="N94" s="30">
        <f>IF(OR(L94="",L94&gt;=1,L94&lt;=1E-6,I94=0),"",LN(-LN(L94)))</f>
        <v/>
      </c>
    </row>
    <row r="95">
      <c r="A95" s="29" t="n"/>
      <c r="B95" s="29" t="n"/>
      <c r="C95" s="29" t="n"/>
      <c r="D95" s="9">
        <f>IF(A95="","",IF(B95="",C95-A95,B95-A95)+0.5)</f>
        <v/>
      </c>
      <c r="E95">
        <f>IF(A95="","",IF(B95="",0,1))</f>
        <v/>
      </c>
      <c r="H95" s="9" t="n">
        <v>90.5</v>
      </c>
      <c r="I95">
        <f>COUNTIF($D$5:$D$2004,"&gt;="&amp;H95)</f>
        <v/>
      </c>
      <c r="J95">
        <f>COUNTIFS($D$5:$D$2004,H95,$E$5:$E$2004,1)</f>
        <v/>
      </c>
      <c r="K95" s="19">
        <f>IF(I95=0,K94,K94*(1-J95/I95))</f>
        <v/>
      </c>
      <c r="L95" s="19">
        <f>IF($Q$6="","",MAX(1E-9,(K95-$Q$5)/(1-$Q$5)))</f>
        <v/>
      </c>
      <c r="M95" s="30">
        <f>LN(H95)</f>
        <v/>
      </c>
      <c r="N95" s="30">
        <f>IF(OR(L95="",L95&gt;=1,L95&lt;=1E-6,I95=0),"",LN(-LN(L95)))</f>
        <v/>
      </c>
    </row>
    <row r="96">
      <c r="A96" s="29" t="n"/>
      <c r="B96" s="29" t="n"/>
      <c r="C96" s="29" t="n"/>
      <c r="D96" s="9">
        <f>IF(A96="","",IF(B96="",C96-A96,B96-A96)+0.5)</f>
        <v/>
      </c>
      <c r="E96">
        <f>IF(A96="","",IF(B96="",0,1))</f>
        <v/>
      </c>
      <c r="H96" s="9" t="n">
        <v>91.5</v>
      </c>
      <c r="I96">
        <f>COUNTIF($D$5:$D$2004,"&gt;="&amp;H96)</f>
        <v/>
      </c>
      <c r="J96">
        <f>COUNTIFS($D$5:$D$2004,H96,$E$5:$E$2004,1)</f>
        <v/>
      </c>
      <c r="K96" s="19">
        <f>IF(I96=0,K95,K95*(1-J96/I96))</f>
        <v/>
      </c>
      <c r="L96" s="19">
        <f>IF($Q$6="","",MAX(1E-9,(K96-$Q$5)/(1-$Q$5)))</f>
        <v/>
      </c>
      <c r="M96" s="30">
        <f>LN(H96)</f>
        <v/>
      </c>
      <c r="N96" s="30">
        <f>IF(OR(L96="",L96&gt;=1,L96&lt;=1E-6,I96=0),"",LN(-LN(L96)))</f>
        <v/>
      </c>
    </row>
    <row r="97">
      <c r="A97" s="29" t="n"/>
      <c r="B97" s="29" t="n"/>
      <c r="C97" s="29" t="n"/>
      <c r="D97" s="9">
        <f>IF(A97="","",IF(B97="",C97-A97,B97-A97)+0.5)</f>
        <v/>
      </c>
      <c r="E97">
        <f>IF(A97="","",IF(B97="",0,1))</f>
        <v/>
      </c>
      <c r="H97" s="9" t="n">
        <v>92.5</v>
      </c>
      <c r="I97">
        <f>COUNTIF($D$5:$D$2004,"&gt;="&amp;H97)</f>
        <v/>
      </c>
      <c r="J97">
        <f>COUNTIFS($D$5:$D$2004,H97,$E$5:$E$2004,1)</f>
        <v/>
      </c>
      <c r="K97" s="19">
        <f>IF(I97=0,K96,K96*(1-J97/I97))</f>
        <v/>
      </c>
      <c r="L97" s="19">
        <f>IF($Q$6="","",MAX(1E-9,(K97-$Q$5)/(1-$Q$5)))</f>
        <v/>
      </c>
      <c r="M97" s="30">
        <f>LN(H97)</f>
        <v/>
      </c>
      <c r="N97" s="30">
        <f>IF(OR(L97="",L97&gt;=1,L97&lt;=1E-6,I97=0),"",LN(-LN(L97)))</f>
        <v/>
      </c>
    </row>
    <row r="98">
      <c r="A98" s="29" t="n"/>
      <c r="B98" s="29" t="n"/>
      <c r="C98" s="29" t="n"/>
      <c r="D98" s="9">
        <f>IF(A98="","",IF(B98="",C98-A98,B98-A98)+0.5)</f>
        <v/>
      </c>
      <c r="E98">
        <f>IF(A98="","",IF(B98="",0,1))</f>
        <v/>
      </c>
      <c r="H98" s="9" t="n">
        <v>93.5</v>
      </c>
      <c r="I98">
        <f>COUNTIF($D$5:$D$2004,"&gt;="&amp;H98)</f>
        <v/>
      </c>
      <c r="J98">
        <f>COUNTIFS($D$5:$D$2004,H98,$E$5:$E$2004,1)</f>
        <v/>
      </c>
      <c r="K98" s="19">
        <f>IF(I98=0,K97,K97*(1-J98/I98))</f>
        <v/>
      </c>
      <c r="L98" s="19">
        <f>IF($Q$6="","",MAX(1E-9,(K98-$Q$5)/(1-$Q$5)))</f>
        <v/>
      </c>
      <c r="M98" s="30">
        <f>LN(H98)</f>
        <v/>
      </c>
      <c r="N98" s="30">
        <f>IF(OR(L98="",L98&gt;=1,L98&lt;=1E-6,I98=0),"",LN(-LN(L98)))</f>
        <v/>
      </c>
    </row>
    <row r="99">
      <c r="A99" s="29" t="n"/>
      <c r="B99" s="29" t="n"/>
      <c r="C99" s="29" t="n"/>
      <c r="D99" s="9">
        <f>IF(A99="","",IF(B99="",C99-A99,B99-A99)+0.5)</f>
        <v/>
      </c>
      <c r="E99">
        <f>IF(A99="","",IF(B99="",0,1))</f>
        <v/>
      </c>
      <c r="H99" s="9" t="n">
        <v>94.5</v>
      </c>
      <c r="I99">
        <f>COUNTIF($D$5:$D$2004,"&gt;="&amp;H99)</f>
        <v/>
      </c>
      <c r="J99">
        <f>COUNTIFS($D$5:$D$2004,H99,$E$5:$E$2004,1)</f>
        <v/>
      </c>
      <c r="K99" s="19">
        <f>IF(I99=0,K98,K98*(1-J99/I99))</f>
        <v/>
      </c>
      <c r="L99" s="19">
        <f>IF($Q$6="","",MAX(1E-9,(K99-$Q$5)/(1-$Q$5)))</f>
        <v/>
      </c>
      <c r="M99" s="30">
        <f>LN(H99)</f>
        <v/>
      </c>
      <c r="N99" s="30">
        <f>IF(OR(L99="",L99&gt;=1,L99&lt;=1E-6,I99=0),"",LN(-LN(L99)))</f>
        <v/>
      </c>
    </row>
    <row r="100">
      <c r="A100" s="29" t="n"/>
      <c r="B100" s="29" t="n"/>
      <c r="C100" s="29" t="n"/>
      <c r="D100" s="9">
        <f>IF(A100="","",IF(B100="",C100-A100,B100-A100)+0.5)</f>
        <v/>
      </c>
      <c r="E100">
        <f>IF(A100="","",IF(B100="",0,1))</f>
        <v/>
      </c>
      <c r="H100" s="9" t="n">
        <v>95.5</v>
      </c>
      <c r="I100">
        <f>COUNTIF($D$5:$D$2004,"&gt;="&amp;H100)</f>
        <v/>
      </c>
      <c r="J100">
        <f>COUNTIFS($D$5:$D$2004,H100,$E$5:$E$2004,1)</f>
        <v/>
      </c>
      <c r="K100" s="19">
        <f>IF(I100=0,K99,K99*(1-J100/I100))</f>
        <v/>
      </c>
      <c r="L100" s="19">
        <f>IF($Q$6="","",MAX(1E-9,(K100-$Q$5)/(1-$Q$5)))</f>
        <v/>
      </c>
      <c r="M100" s="30">
        <f>LN(H100)</f>
        <v/>
      </c>
      <c r="N100" s="30">
        <f>IF(OR(L100="",L100&gt;=1,L100&lt;=1E-6,I100=0),"",LN(-LN(L100)))</f>
        <v/>
      </c>
    </row>
    <row r="101">
      <c r="A101" s="29" t="n"/>
      <c r="B101" s="29" t="n"/>
      <c r="C101" s="29" t="n"/>
      <c r="D101" s="9">
        <f>IF(A101="","",IF(B101="",C101-A101,B101-A101)+0.5)</f>
        <v/>
      </c>
      <c r="E101">
        <f>IF(A101="","",IF(B101="",0,1))</f>
        <v/>
      </c>
      <c r="H101" s="9" t="n">
        <v>96.5</v>
      </c>
      <c r="I101">
        <f>COUNTIF($D$5:$D$2004,"&gt;="&amp;H101)</f>
        <v/>
      </c>
      <c r="J101">
        <f>COUNTIFS($D$5:$D$2004,H101,$E$5:$E$2004,1)</f>
        <v/>
      </c>
      <c r="K101" s="19">
        <f>IF(I101=0,K100,K100*(1-J101/I101))</f>
        <v/>
      </c>
      <c r="L101" s="19">
        <f>IF($Q$6="","",MAX(1E-9,(K101-$Q$5)/(1-$Q$5)))</f>
        <v/>
      </c>
      <c r="M101" s="30">
        <f>LN(H101)</f>
        <v/>
      </c>
      <c r="N101" s="30">
        <f>IF(OR(L101="",L101&gt;=1,L101&lt;=1E-6,I101=0),"",LN(-LN(L101)))</f>
        <v/>
      </c>
    </row>
    <row r="102">
      <c r="A102" s="29" t="n"/>
      <c r="B102" s="29" t="n"/>
      <c r="C102" s="29" t="n"/>
      <c r="D102" s="9">
        <f>IF(A102="","",IF(B102="",C102-A102,B102-A102)+0.5)</f>
        <v/>
      </c>
      <c r="E102">
        <f>IF(A102="","",IF(B102="",0,1))</f>
        <v/>
      </c>
      <c r="H102" s="9" t="n">
        <v>97.5</v>
      </c>
      <c r="I102">
        <f>COUNTIF($D$5:$D$2004,"&gt;="&amp;H102)</f>
        <v/>
      </c>
      <c r="J102">
        <f>COUNTIFS($D$5:$D$2004,H102,$E$5:$E$2004,1)</f>
        <v/>
      </c>
      <c r="K102" s="19">
        <f>IF(I102=0,K101,K101*(1-J102/I102))</f>
        <v/>
      </c>
      <c r="L102" s="19">
        <f>IF($Q$6="","",MAX(1E-9,(K102-$Q$5)/(1-$Q$5)))</f>
        <v/>
      </c>
      <c r="M102" s="30">
        <f>LN(H102)</f>
        <v/>
      </c>
      <c r="N102" s="30">
        <f>IF(OR(L102="",L102&gt;=1,L102&lt;=1E-6,I102=0),"",LN(-LN(L102)))</f>
        <v/>
      </c>
    </row>
    <row r="103">
      <c r="A103" s="29" t="n"/>
      <c r="B103" s="29" t="n"/>
      <c r="C103" s="29" t="n"/>
      <c r="D103" s="9">
        <f>IF(A103="","",IF(B103="",C103-A103,B103-A103)+0.5)</f>
        <v/>
      </c>
      <c r="E103">
        <f>IF(A103="","",IF(B103="",0,1))</f>
        <v/>
      </c>
      <c r="H103" s="9" t="n">
        <v>98.5</v>
      </c>
      <c r="I103">
        <f>COUNTIF($D$5:$D$2004,"&gt;="&amp;H103)</f>
        <v/>
      </c>
      <c r="J103">
        <f>COUNTIFS($D$5:$D$2004,H103,$E$5:$E$2004,1)</f>
        <v/>
      </c>
      <c r="K103" s="19">
        <f>IF(I103=0,K102,K102*(1-J103/I103))</f>
        <v/>
      </c>
      <c r="L103" s="19">
        <f>IF($Q$6="","",MAX(1E-9,(K103-$Q$5)/(1-$Q$5)))</f>
        <v/>
      </c>
      <c r="M103" s="30">
        <f>LN(H103)</f>
        <v/>
      </c>
      <c r="N103" s="30">
        <f>IF(OR(L103="",L103&gt;=1,L103&lt;=1E-6,I103=0),"",LN(-LN(L103)))</f>
        <v/>
      </c>
    </row>
    <row r="104">
      <c r="A104" s="29" t="n"/>
      <c r="B104" s="29" t="n"/>
      <c r="C104" s="29" t="n"/>
      <c r="D104" s="9">
        <f>IF(A104="","",IF(B104="",C104-A104,B104-A104)+0.5)</f>
        <v/>
      </c>
      <c r="E104">
        <f>IF(A104="","",IF(B104="",0,1))</f>
        <v/>
      </c>
      <c r="H104" s="9" t="n">
        <v>99.5</v>
      </c>
      <c r="I104">
        <f>COUNTIF($D$5:$D$2004,"&gt;="&amp;H104)</f>
        <v/>
      </c>
      <c r="J104">
        <f>COUNTIFS($D$5:$D$2004,H104,$E$5:$E$2004,1)</f>
        <v/>
      </c>
      <c r="K104" s="19">
        <f>IF(I104=0,K103,K103*(1-J104/I104))</f>
        <v/>
      </c>
      <c r="L104" s="19">
        <f>IF($Q$6="","",MAX(1E-9,(K104-$Q$5)/(1-$Q$5)))</f>
        <v/>
      </c>
      <c r="M104" s="30">
        <f>LN(H104)</f>
        <v/>
      </c>
      <c r="N104" s="30">
        <f>IF(OR(L104="",L104&gt;=1,L104&lt;=1E-6,I104=0),"",LN(-LN(L104)))</f>
        <v/>
      </c>
    </row>
    <row r="105">
      <c r="A105" s="29" t="n"/>
      <c r="B105" s="29" t="n"/>
      <c r="C105" s="29" t="n"/>
      <c r="D105" s="9">
        <f>IF(A105="","",IF(B105="",C105-A105,B105-A105)+0.5)</f>
        <v/>
      </c>
      <c r="E105">
        <f>IF(A105="","",IF(B105="",0,1))</f>
        <v/>
      </c>
      <c r="H105" s="9" t="n">
        <v>100.5</v>
      </c>
      <c r="I105">
        <f>COUNTIF($D$5:$D$2004,"&gt;="&amp;H105)</f>
        <v/>
      </c>
      <c r="J105">
        <f>COUNTIFS($D$5:$D$2004,H105,$E$5:$E$2004,1)</f>
        <v/>
      </c>
      <c r="K105" s="19">
        <f>IF(I105=0,K104,K104*(1-J105/I105))</f>
        <v/>
      </c>
      <c r="L105" s="19">
        <f>IF($Q$6="","",MAX(1E-9,(K105-$Q$5)/(1-$Q$5)))</f>
        <v/>
      </c>
      <c r="M105" s="30">
        <f>LN(H105)</f>
        <v/>
      </c>
      <c r="N105" s="30">
        <f>IF(OR(L105="",L105&gt;=1,L105&lt;=1E-6,I105=0),"",LN(-LN(L105)))</f>
        <v/>
      </c>
    </row>
    <row r="106">
      <c r="A106" s="29" t="n"/>
      <c r="B106" s="29" t="n"/>
      <c r="C106" s="29" t="n"/>
      <c r="D106" s="9">
        <f>IF(A106="","",IF(B106="",C106-A106,B106-A106)+0.5)</f>
        <v/>
      </c>
      <c r="E106">
        <f>IF(A106="","",IF(B106="",0,1))</f>
        <v/>
      </c>
      <c r="H106" s="9" t="n">
        <v>101.5</v>
      </c>
      <c r="I106">
        <f>COUNTIF($D$5:$D$2004,"&gt;="&amp;H106)</f>
        <v/>
      </c>
      <c r="J106">
        <f>COUNTIFS($D$5:$D$2004,H106,$E$5:$E$2004,1)</f>
        <v/>
      </c>
      <c r="K106" s="19">
        <f>IF(I106=0,K105,K105*(1-J106/I106))</f>
        <v/>
      </c>
      <c r="L106" s="19">
        <f>IF($Q$6="","",MAX(1E-9,(K106-$Q$5)/(1-$Q$5)))</f>
        <v/>
      </c>
      <c r="M106" s="30">
        <f>LN(H106)</f>
        <v/>
      </c>
      <c r="N106" s="30">
        <f>IF(OR(L106="",L106&gt;=1,L106&lt;=1E-6,I106=0),"",LN(-LN(L106)))</f>
        <v/>
      </c>
    </row>
    <row r="107">
      <c r="A107" s="29" t="n"/>
      <c r="B107" s="29" t="n"/>
      <c r="C107" s="29" t="n"/>
      <c r="D107" s="9">
        <f>IF(A107="","",IF(B107="",C107-A107,B107-A107)+0.5)</f>
        <v/>
      </c>
      <c r="E107">
        <f>IF(A107="","",IF(B107="",0,1))</f>
        <v/>
      </c>
      <c r="H107" s="9" t="n">
        <v>102.5</v>
      </c>
      <c r="I107">
        <f>COUNTIF($D$5:$D$2004,"&gt;="&amp;H107)</f>
        <v/>
      </c>
      <c r="J107">
        <f>COUNTIFS($D$5:$D$2004,H107,$E$5:$E$2004,1)</f>
        <v/>
      </c>
      <c r="K107" s="19">
        <f>IF(I107=0,K106,K106*(1-J107/I107))</f>
        <v/>
      </c>
      <c r="L107" s="19">
        <f>IF($Q$6="","",MAX(1E-9,(K107-$Q$5)/(1-$Q$5)))</f>
        <v/>
      </c>
      <c r="M107" s="30">
        <f>LN(H107)</f>
        <v/>
      </c>
      <c r="N107" s="30">
        <f>IF(OR(L107="",L107&gt;=1,L107&lt;=1E-6,I107=0),"",LN(-LN(L107)))</f>
        <v/>
      </c>
    </row>
    <row r="108">
      <c r="A108" s="29" t="n"/>
      <c r="B108" s="29" t="n"/>
      <c r="C108" s="29" t="n"/>
      <c r="D108" s="9">
        <f>IF(A108="","",IF(B108="",C108-A108,B108-A108)+0.5)</f>
        <v/>
      </c>
      <c r="E108">
        <f>IF(A108="","",IF(B108="",0,1))</f>
        <v/>
      </c>
      <c r="H108" s="9" t="n">
        <v>103.5</v>
      </c>
      <c r="I108">
        <f>COUNTIF($D$5:$D$2004,"&gt;="&amp;H108)</f>
        <v/>
      </c>
      <c r="J108">
        <f>COUNTIFS($D$5:$D$2004,H108,$E$5:$E$2004,1)</f>
        <v/>
      </c>
      <c r="K108" s="19">
        <f>IF(I108=0,K107,K107*(1-J108/I108))</f>
        <v/>
      </c>
      <c r="L108" s="19">
        <f>IF($Q$6="","",MAX(1E-9,(K108-$Q$5)/(1-$Q$5)))</f>
        <v/>
      </c>
      <c r="M108" s="30">
        <f>LN(H108)</f>
        <v/>
      </c>
      <c r="N108" s="30">
        <f>IF(OR(L108="",L108&gt;=1,L108&lt;=1E-6,I108=0),"",LN(-LN(L108)))</f>
        <v/>
      </c>
    </row>
    <row r="109">
      <c r="A109" s="29" t="n"/>
      <c r="B109" s="29" t="n"/>
      <c r="C109" s="29" t="n"/>
      <c r="D109" s="9">
        <f>IF(A109="","",IF(B109="",C109-A109,B109-A109)+0.5)</f>
        <v/>
      </c>
      <c r="E109">
        <f>IF(A109="","",IF(B109="",0,1))</f>
        <v/>
      </c>
      <c r="H109" s="9" t="n">
        <v>104.5</v>
      </c>
      <c r="I109">
        <f>COUNTIF($D$5:$D$2004,"&gt;="&amp;H109)</f>
        <v/>
      </c>
      <c r="J109">
        <f>COUNTIFS($D$5:$D$2004,H109,$E$5:$E$2004,1)</f>
        <v/>
      </c>
      <c r="K109" s="19">
        <f>IF(I109=0,K108,K108*(1-J109/I109))</f>
        <v/>
      </c>
      <c r="L109" s="19">
        <f>IF($Q$6="","",MAX(1E-9,(K109-$Q$5)/(1-$Q$5)))</f>
        <v/>
      </c>
      <c r="M109" s="30">
        <f>LN(H109)</f>
        <v/>
      </c>
      <c r="N109" s="30">
        <f>IF(OR(L109="",L109&gt;=1,L109&lt;=1E-6,I109=0),"",LN(-LN(L109)))</f>
        <v/>
      </c>
    </row>
    <row r="110">
      <c r="A110" s="29" t="n"/>
      <c r="B110" s="29" t="n"/>
      <c r="C110" s="29" t="n"/>
      <c r="D110" s="9">
        <f>IF(A110="","",IF(B110="",C110-A110,B110-A110)+0.5)</f>
        <v/>
      </c>
      <c r="E110">
        <f>IF(A110="","",IF(B110="",0,1))</f>
        <v/>
      </c>
      <c r="H110" s="9" t="n">
        <v>105.5</v>
      </c>
      <c r="I110">
        <f>COUNTIF($D$5:$D$2004,"&gt;="&amp;H110)</f>
        <v/>
      </c>
      <c r="J110">
        <f>COUNTIFS($D$5:$D$2004,H110,$E$5:$E$2004,1)</f>
        <v/>
      </c>
      <c r="K110" s="19">
        <f>IF(I110=0,K109,K109*(1-J110/I110))</f>
        <v/>
      </c>
      <c r="L110" s="19">
        <f>IF($Q$6="","",MAX(1E-9,(K110-$Q$5)/(1-$Q$5)))</f>
        <v/>
      </c>
      <c r="M110" s="30">
        <f>LN(H110)</f>
        <v/>
      </c>
      <c r="N110" s="30">
        <f>IF(OR(L110="",L110&gt;=1,L110&lt;=1E-6,I110=0),"",LN(-LN(L110)))</f>
        <v/>
      </c>
    </row>
    <row r="111">
      <c r="A111" s="29" t="n"/>
      <c r="B111" s="29" t="n"/>
      <c r="C111" s="29" t="n"/>
      <c r="D111" s="9">
        <f>IF(A111="","",IF(B111="",C111-A111,B111-A111)+0.5)</f>
        <v/>
      </c>
      <c r="E111">
        <f>IF(A111="","",IF(B111="",0,1))</f>
        <v/>
      </c>
      <c r="H111" s="9" t="n">
        <v>106.5</v>
      </c>
      <c r="I111">
        <f>COUNTIF($D$5:$D$2004,"&gt;="&amp;H111)</f>
        <v/>
      </c>
      <c r="J111">
        <f>COUNTIFS($D$5:$D$2004,H111,$E$5:$E$2004,1)</f>
        <v/>
      </c>
      <c r="K111" s="19">
        <f>IF(I111=0,K110,K110*(1-J111/I111))</f>
        <v/>
      </c>
      <c r="L111" s="19">
        <f>IF($Q$6="","",MAX(1E-9,(K111-$Q$5)/(1-$Q$5)))</f>
        <v/>
      </c>
      <c r="M111" s="30">
        <f>LN(H111)</f>
        <v/>
      </c>
      <c r="N111" s="30">
        <f>IF(OR(L111="",L111&gt;=1,L111&lt;=1E-6,I111=0),"",LN(-LN(L111)))</f>
        <v/>
      </c>
    </row>
    <row r="112">
      <c r="A112" s="29" t="n"/>
      <c r="B112" s="29" t="n"/>
      <c r="C112" s="29" t="n"/>
      <c r="D112" s="9">
        <f>IF(A112="","",IF(B112="",C112-A112,B112-A112)+0.5)</f>
        <v/>
      </c>
      <c r="E112">
        <f>IF(A112="","",IF(B112="",0,1))</f>
        <v/>
      </c>
      <c r="H112" s="9" t="n">
        <v>107.5</v>
      </c>
      <c r="I112">
        <f>COUNTIF($D$5:$D$2004,"&gt;="&amp;H112)</f>
        <v/>
      </c>
      <c r="J112">
        <f>COUNTIFS($D$5:$D$2004,H112,$E$5:$E$2004,1)</f>
        <v/>
      </c>
      <c r="K112" s="19">
        <f>IF(I112=0,K111,K111*(1-J112/I112))</f>
        <v/>
      </c>
      <c r="L112" s="19">
        <f>IF($Q$6="","",MAX(1E-9,(K112-$Q$5)/(1-$Q$5)))</f>
        <v/>
      </c>
      <c r="M112" s="30">
        <f>LN(H112)</f>
        <v/>
      </c>
      <c r="N112" s="30">
        <f>IF(OR(L112="",L112&gt;=1,L112&lt;=1E-6,I112=0),"",LN(-LN(L112)))</f>
        <v/>
      </c>
    </row>
    <row r="113">
      <c r="A113" s="29" t="n"/>
      <c r="B113" s="29" t="n"/>
      <c r="C113" s="29" t="n"/>
      <c r="D113" s="9">
        <f>IF(A113="","",IF(B113="",C113-A113,B113-A113)+0.5)</f>
        <v/>
      </c>
      <c r="E113">
        <f>IF(A113="","",IF(B113="",0,1))</f>
        <v/>
      </c>
      <c r="H113" s="9" t="n">
        <v>108.5</v>
      </c>
      <c r="I113">
        <f>COUNTIF($D$5:$D$2004,"&gt;="&amp;H113)</f>
        <v/>
      </c>
      <c r="J113">
        <f>COUNTIFS($D$5:$D$2004,H113,$E$5:$E$2004,1)</f>
        <v/>
      </c>
      <c r="K113" s="19">
        <f>IF(I113=0,K112,K112*(1-J113/I113))</f>
        <v/>
      </c>
      <c r="L113" s="19">
        <f>IF($Q$6="","",MAX(1E-9,(K113-$Q$5)/(1-$Q$5)))</f>
        <v/>
      </c>
      <c r="M113" s="30">
        <f>LN(H113)</f>
        <v/>
      </c>
      <c r="N113" s="30">
        <f>IF(OR(L113="",L113&gt;=1,L113&lt;=1E-6,I113=0),"",LN(-LN(L113)))</f>
        <v/>
      </c>
    </row>
    <row r="114">
      <c r="A114" s="29" t="n"/>
      <c r="B114" s="29" t="n"/>
      <c r="C114" s="29" t="n"/>
      <c r="D114" s="9">
        <f>IF(A114="","",IF(B114="",C114-A114,B114-A114)+0.5)</f>
        <v/>
      </c>
      <c r="E114">
        <f>IF(A114="","",IF(B114="",0,1))</f>
        <v/>
      </c>
      <c r="H114" s="9" t="n">
        <v>109.5</v>
      </c>
      <c r="I114">
        <f>COUNTIF($D$5:$D$2004,"&gt;="&amp;H114)</f>
        <v/>
      </c>
      <c r="J114">
        <f>COUNTIFS($D$5:$D$2004,H114,$E$5:$E$2004,1)</f>
        <v/>
      </c>
      <c r="K114" s="19">
        <f>IF(I114=0,K113,K113*(1-J114/I114))</f>
        <v/>
      </c>
      <c r="L114" s="19">
        <f>IF($Q$6="","",MAX(1E-9,(K114-$Q$5)/(1-$Q$5)))</f>
        <v/>
      </c>
      <c r="M114" s="30">
        <f>LN(H114)</f>
        <v/>
      </c>
      <c r="N114" s="30">
        <f>IF(OR(L114="",L114&gt;=1,L114&lt;=1E-6,I114=0),"",LN(-LN(L114)))</f>
        <v/>
      </c>
    </row>
    <row r="115">
      <c r="A115" s="29" t="n"/>
      <c r="B115" s="29" t="n"/>
      <c r="C115" s="29" t="n"/>
      <c r="D115" s="9">
        <f>IF(A115="","",IF(B115="",C115-A115,B115-A115)+0.5)</f>
        <v/>
      </c>
      <c r="E115">
        <f>IF(A115="","",IF(B115="",0,1))</f>
        <v/>
      </c>
      <c r="H115" s="9" t="n">
        <v>110.5</v>
      </c>
      <c r="I115">
        <f>COUNTIF($D$5:$D$2004,"&gt;="&amp;H115)</f>
        <v/>
      </c>
      <c r="J115">
        <f>COUNTIFS($D$5:$D$2004,H115,$E$5:$E$2004,1)</f>
        <v/>
      </c>
      <c r="K115" s="19">
        <f>IF(I115=0,K114,K114*(1-J115/I115))</f>
        <v/>
      </c>
      <c r="L115" s="19">
        <f>IF($Q$6="","",MAX(1E-9,(K115-$Q$5)/(1-$Q$5)))</f>
        <v/>
      </c>
      <c r="M115" s="30">
        <f>LN(H115)</f>
        <v/>
      </c>
      <c r="N115" s="30">
        <f>IF(OR(L115="",L115&gt;=1,L115&lt;=1E-6,I115=0),"",LN(-LN(L115)))</f>
        <v/>
      </c>
    </row>
    <row r="116">
      <c r="A116" s="29" t="n"/>
      <c r="B116" s="29" t="n"/>
      <c r="C116" s="29" t="n"/>
      <c r="D116" s="9">
        <f>IF(A116="","",IF(B116="",C116-A116,B116-A116)+0.5)</f>
        <v/>
      </c>
      <c r="E116">
        <f>IF(A116="","",IF(B116="",0,1))</f>
        <v/>
      </c>
      <c r="H116" s="9" t="n">
        <v>111.5</v>
      </c>
      <c r="I116">
        <f>COUNTIF($D$5:$D$2004,"&gt;="&amp;H116)</f>
        <v/>
      </c>
      <c r="J116">
        <f>COUNTIFS($D$5:$D$2004,H116,$E$5:$E$2004,1)</f>
        <v/>
      </c>
      <c r="K116" s="19">
        <f>IF(I116=0,K115,K115*(1-J116/I116))</f>
        <v/>
      </c>
      <c r="L116" s="19">
        <f>IF($Q$6="","",MAX(1E-9,(K116-$Q$5)/(1-$Q$5)))</f>
        <v/>
      </c>
      <c r="M116" s="30">
        <f>LN(H116)</f>
        <v/>
      </c>
      <c r="N116" s="30">
        <f>IF(OR(L116="",L116&gt;=1,L116&lt;=1E-6,I116=0),"",LN(-LN(L116)))</f>
        <v/>
      </c>
    </row>
    <row r="117">
      <c r="A117" s="29" t="n"/>
      <c r="B117" s="29" t="n"/>
      <c r="C117" s="29" t="n"/>
      <c r="D117" s="9">
        <f>IF(A117="","",IF(B117="",C117-A117,B117-A117)+0.5)</f>
        <v/>
      </c>
      <c r="E117">
        <f>IF(A117="","",IF(B117="",0,1))</f>
        <v/>
      </c>
      <c r="H117" s="9" t="n">
        <v>112.5</v>
      </c>
      <c r="I117">
        <f>COUNTIF($D$5:$D$2004,"&gt;="&amp;H117)</f>
        <v/>
      </c>
      <c r="J117">
        <f>COUNTIFS($D$5:$D$2004,H117,$E$5:$E$2004,1)</f>
        <v/>
      </c>
      <c r="K117" s="19">
        <f>IF(I117=0,K116,K116*(1-J117/I117))</f>
        <v/>
      </c>
      <c r="L117" s="19">
        <f>IF($Q$6="","",MAX(1E-9,(K117-$Q$5)/(1-$Q$5)))</f>
        <v/>
      </c>
      <c r="M117" s="30">
        <f>LN(H117)</f>
        <v/>
      </c>
      <c r="N117" s="30">
        <f>IF(OR(L117="",L117&gt;=1,L117&lt;=1E-6,I117=0),"",LN(-LN(L117)))</f>
        <v/>
      </c>
    </row>
    <row r="118">
      <c r="A118" s="29" t="n"/>
      <c r="B118" s="29" t="n"/>
      <c r="C118" s="29" t="n"/>
      <c r="D118" s="9">
        <f>IF(A118="","",IF(B118="",C118-A118,B118-A118)+0.5)</f>
        <v/>
      </c>
      <c r="E118">
        <f>IF(A118="","",IF(B118="",0,1))</f>
        <v/>
      </c>
      <c r="H118" s="9" t="n">
        <v>113.5</v>
      </c>
      <c r="I118">
        <f>COUNTIF($D$5:$D$2004,"&gt;="&amp;H118)</f>
        <v/>
      </c>
      <c r="J118">
        <f>COUNTIFS($D$5:$D$2004,H118,$E$5:$E$2004,1)</f>
        <v/>
      </c>
      <c r="K118" s="19">
        <f>IF(I118=0,K117,K117*(1-J118/I118))</f>
        <v/>
      </c>
      <c r="L118" s="19">
        <f>IF($Q$6="","",MAX(1E-9,(K118-$Q$5)/(1-$Q$5)))</f>
        <v/>
      </c>
      <c r="M118" s="30">
        <f>LN(H118)</f>
        <v/>
      </c>
      <c r="N118" s="30">
        <f>IF(OR(L118="",L118&gt;=1,L118&lt;=1E-6,I118=0),"",LN(-LN(L118)))</f>
        <v/>
      </c>
    </row>
    <row r="119">
      <c r="A119" s="29" t="n"/>
      <c r="B119" s="29" t="n"/>
      <c r="C119" s="29" t="n"/>
      <c r="D119" s="9">
        <f>IF(A119="","",IF(B119="",C119-A119,B119-A119)+0.5)</f>
        <v/>
      </c>
      <c r="E119">
        <f>IF(A119="","",IF(B119="",0,1))</f>
        <v/>
      </c>
      <c r="H119" s="9" t="n">
        <v>114.5</v>
      </c>
      <c r="I119">
        <f>COUNTIF($D$5:$D$2004,"&gt;="&amp;H119)</f>
        <v/>
      </c>
      <c r="J119">
        <f>COUNTIFS($D$5:$D$2004,H119,$E$5:$E$2004,1)</f>
        <v/>
      </c>
      <c r="K119" s="19">
        <f>IF(I119=0,K118,K118*(1-J119/I119))</f>
        <v/>
      </c>
      <c r="L119" s="19">
        <f>IF($Q$6="","",MAX(1E-9,(K119-$Q$5)/(1-$Q$5)))</f>
        <v/>
      </c>
      <c r="M119" s="30">
        <f>LN(H119)</f>
        <v/>
      </c>
      <c r="N119" s="30">
        <f>IF(OR(L119="",L119&gt;=1,L119&lt;=1E-6,I119=0),"",LN(-LN(L119)))</f>
        <v/>
      </c>
    </row>
    <row r="120">
      <c r="A120" s="29" t="n"/>
      <c r="B120" s="29" t="n"/>
      <c r="C120" s="29" t="n"/>
      <c r="D120" s="9">
        <f>IF(A120="","",IF(B120="",C120-A120,B120-A120)+0.5)</f>
        <v/>
      </c>
      <c r="E120">
        <f>IF(A120="","",IF(B120="",0,1))</f>
        <v/>
      </c>
      <c r="H120" s="9" t="n">
        <v>115.5</v>
      </c>
      <c r="I120">
        <f>COUNTIF($D$5:$D$2004,"&gt;="&amp;H120)</f>
        <v/>
      </c>
      <c r="J120">
        <f>COUNTIFS($D$5:$D$2004,H120,$E$5:$E$2004,1)</f>
        <v/>
      </c>
      <c r="K120" s="19">
        <f>IF(I120=0,K119,K119*(1-J120/I120))</f>
        <v/>
      </c>
      <c r="L120" s="19">
        <f>IF($Q$6="","",MAX(1E-9,(K120-$Q$5)/(1-$Q$5)))</f>
        <v/>
      </c>
      <c r="M120" s="30">
        <f>LN(H120)</f>
        <v/>
      </c>
      <c r="N120" s="30">
        <f>IF(OR(L120="",L120&gt;=1,L120&lt;=1E-6,I120=0),"",LN(-LN(L120)))</f>
        <v/>
      </c>
    </row>
    <row r="121">
      <c r="A121" s="29" t="n"/>
      <c r="B121" s="29" t="n"/>
      <c r="C121" s="29" t="n"/>
      <c r="D121" s="9">
        <f>IF(A121="","",IF(B121="",C121-A121,B121-A121)+0.5)</f>
        <v/>
      </c>
      <c r="E121">
        <f>IF(A121="","",IF(B121="",0,1))</f>
        <v/>
      </c>
      <c r="H121" s="9" t="n">
        <v>116.5</v>
      </c>
      <c r="I121">
        <f>COUNTIF($D$5:$D$2004,"&gt;="&amp;H121)</f>
        <v/>
      </c>
      <c r="J121">
        <f>COUNTIFS($D$5:$D$2004,H121,$E$5:$E$2004,1)</f>
        <v/>
      </c>
      <c r="K121" s="19">
        <f>IF(I121=0,K120,K120*(1-J121/I121))</f>
        <v/>
      </c>
      <c r="L121" s="19">
        <f>IF($Q$6="","",MAX(1E-9,(K121-$Q$5)/(1-$Q$5)))</f>
        <v/>
      </c>
      <c r="M121" s="30">
        <f>LN(H121)</f>
        <v/>
      </c>
      <c r="N121" s="30">
        <f>IF(OR(L121="",L121&gt;=1,L121&lt;=1E-6,I121=0),"",LN(-LN(L121)))</f>
        <v/>
      </c>
    </row>
    <row r="122">
      <c r="A122" s="29" t="n"/>
      <c r="B122" s="29" t="n"/>
      <c r="C122" s="29" t="n"/>
      <c r="D122" s="9">
        <f>IF(A122="","",IF(B122="",C122-A122,B122-A122)+0.5)</f>
        <v/>
      </c>
      <c r="E122">
        <f>IF(A122="","",IF(B122="",0,1))</f>
        <v/>
      </c>
      <c r="H122" s="9" t="n">
        <v>117.5</v>
      </c>
      <c r="I122">
        <f>COUNTIF($D$5:$D$2004,"&gt;="&amp;H122)</f>
        <v/>
      </c>
      <c r="J122">
        <f>COUNTIFS($D$5:$D$2004,H122,$E$5:$E$2004,1)</f>
        <v/>
      </c>
      <c r="K122" s="19">
        <f>IF(I122=0,K121,K121*(1-J122/I122))</f>
        <v/>
      </c>
      <c r="L122" s="19">
        <f>IF($Q$6="","",MAX(1E-9,(K122-$Q$5)/(1-$Q$5)))</f>
        <v/>
      </c>
      <c r="M122" s="30">
        <f>LN(H122)</f>
        <v/>
      </c>
      <c r="N122" s="30">
        <f>IF(OR(L122="",L122&gt;=1,L122&lt;=1E-6,I122=0),"",LN(-LN(L122)))</f>
        <v/>
      </c>
    </row>
    <row r="123">
      <c r="A123" s="29" t="n"/>
      <c r="B123" s="29" t="n"/>
      <c r="C123" s="29" t="n"/>
      <c r="D123" s="9">
        <f>IF(A123="","",IF(B123="",C123-A123,B123-A123)+0.5)</f>
        <v/>
      </c>
      <c r="E123">
        <f>IF(A123="","",IF(B123="",0,1))</f>
        <v/>
      </c>
      <c r="H123" s="9" t="n">
        <v>118.5</v>
      </c>
      <c r="I123">
        <f>COUNTIF($D$5:$D$2004,"&gt;="&amp;H123)</f>
        <v/>
      </c>
      <c r="J123">
        <f>COUNTIFS($D$5:$D$2004,H123,$E$5:$E$2004,1)</f>
        <v/>
      </c>
      <c r="K123" s="19">
        <f>IF(I123=0,K122,K122*(1-J123/I123))</f>
        <v/>
      </c>
      <c r="L123" s="19">
        <f>IF($Q$6="","",MAX(1E-9,(K123-$Q$5)/(1-$Q$5)))</f>
        <v/>
      </c>
      <c r="M123" s="30">
        <f>LN(H123)</f>
        <v/>
      </c>
      <c r="N123" s="30">
        <f>IF(OR(L123="",L123&gt;=1,L123&lt;=1E-6,I123=0),"",LN(-LN(L123)))</f>
        <v/>
      </c>
    </row>
    <row r="124">
      <c r="A124" s="29" t="n"/>
      <c r="B124" s="29" t="n"/>
      <c r="C124" s="29" t="n"/>
      <c r="D124" s="9">
        <f>IF(A124="","",IF(B124="",C124-A124,B124-A124)+0.5)</f>
        <v/>
      </c>
      <c r="E124">
        <f>IF(A124="","",IF(B124="",0,1))</f>
        <v/>
      </c>
      <c r="H124" s="9" t="n">
        <v>119.5</v>
      </c>
      <c r="I124">
        <f>COUNTIF($D$5:$D$2004,"&gt;="&amp;H124)</f>
        <v/>
      </c>
      <c r="J124">
        <f>COUNTIFS($D$5:$D$2004,H124,$E$5:$E$2004,1)</f>
        <v/>
      </c>
      <c r="K124" s="19">
        <f>IF(I124=0,K123,K123*(1-J124/I124))</f>
        <v/>
      </c>
      <c r="L124" s="19">
        <f>IF($Q$6="","",MAX(1E-9,(K124-$Q$5)/(1-$Q$5)))</f>
        <v/>
      </c>
      <c r="M124" s="30">
        <f>LN(H124)</f>
        <v/>
      </c>
      <c r="N124" s="30">
        <f>IF(OR(L124="",L124&gt;=1,L124&lt;=1E-6,I124=0),"",LN(-LN(L124)))</f>
        <v/>
      </c>
    </row>
    <row r="125">
      <c r="A125" s="29" t="n"/>
      <c r="B125" s="29" t="n"/>
      <c r="C125" s="29" t="n"/>
      <c r="D125" s="9">
        <f>IF(A125="","",IF(B125="",C125-A125,B125-A125)+0.5)</f>
        <v/>
      </c>
      <c r="E125">
        <f>IF(A125="","",IF(B125="",0,1))</f>
        <v/>
      </c>
    </row>
    <row r="126">
      <c r="A126" s="29" t="n"/>
      <c r="B126" s="29" t="n"/>
      <c r="C126" s="29" t="n"/>
      <c r="D126" s="9">
        <f>IF(A126="","",IF(B126="",C126-A126,B126-A126)+0.5)</f>
        <v/>
      </c>
      <c r="E126">
        <f>IF(A126="","",IF(B126="",0,1))</f>
        <v/>
      </c>
    </row>
    <row r="127">
      <c r="A127" s="29" t="n"/>
      <c r="B127" s="29" t="n"/>
      <c r="C127" s="29" t="n"/>
      <c r="D127" s="9">
        <f>IF(A127="","",IF(B127="",C127-A127,B127-A127)+0.5)</f>
        <v/>
      </c>
      <c r="E127">
        <f>IF(A127="","",IF(B127="",0,1))</f>
        <v/>
      </c>
    </row>
    <row r="128">
      <c r="A128" s="29" t="n"/>
      <c r="B128" s="29" t="n"/>
      <c r="C128" s="29" t="n"/>
      <c r="D128" s="9">
        <f>IF(A128="","",IF(B128="",C128-A128,B128-A128)+0.5)</f>
        <v/>
      </c>
      <c r="E128">
        <f>IF(A128="","",IF(B128="",0,1))</f>
        <v/>
      </c>
    </row>
    <row r="129">
      <c r="A129" s="29" t="n"/>
      <c r="B129" s="29" t="n"/>
      <c r="C129" s="29" t="n"/>
      <c r="D129" s="9">
        <f>IF(A129="","",IF(B129="",C129-A129,B129-A129)+0.5)</f>
        <v/>
      </c>
      <c r="E129">
        <f>IF(A129="","",IF(B129="",0,1))</f>
        <v/>
      </c>
    </row>
    <row r="130">
      <c r="A130" s="29" t="n"/>
      <c r="B130" s="29" t="n"/>
      <c r="C130" s="29" t="n"/>
      <c r="D130" s="9">
        <f>IF(A130="","",IF(B130="",C130-A130,B130-A130)+0.5)</f>
        <v/>
      </c>
      <c r="E130">
        <f>IF(A130="","",IF(B130="",0,1))</f>
        <v/>
      </c>
    </row>
    <row r="131">
      <c r="A131" s="29" t="n"/>
      <c r="B131" s="29" t="n"/>
      <c r="C131" s="29" t="n"/>
      <c r="D131" s="9">
        <f>IF(A131="","",IF(B131="",C131-A131,B131-A131)+0.5)</f>
        <v/>
      </c>
      <c r="E131">
        <f>IF(A131="","",IF(B131="",0,1))</f>
        <v/>
      </c>
    </row>
    <row r="132">
      <c r="A132" s="29" t="n"/>
      <c r="B132" s="29" t="n"/>
      <c r="C132" s="29" t="n"/>
      <c r="D132" s="9">
        <f>IF(A132="","",IF(B132="",C132-A132,B132-A132)+0.5)</f>
        <v/>
      </c>
      <c r="E132">
        <f>IF(A132="","",IF(B132="",0,1))</f>
        <v/>
      </c>
    </row>
    <row r="133">
      <c r="A133" s="29" t="n"/>
      <c r="B133" s="29" t="n"/>
      <c r="C133" s="29" t="n"/>
      <c r="D133" s="9">
        <f>IF(A133="","",IF(B133="",C133-A133,B133-A133)+0.5)</f>
        <v/>
      </c>
      <c r="E133">
        <f>IF(A133="","",IF(B133="",0,1))</f>
        <v/>
      </c>
    </row>
    <row r="134">
      <c r="A134" s="29" t="n"/>
      <c r="B134" s="29" t="n"/>
      <c r="C134" s="29" t="n"/>
      <c r="D134" s="9">
        <f>IF(A134="","",IF(B134="",C134-A134,B134-A134)+0.5)</f>
        <v/>
      </c>
      <c r="E134">
        <f>IF(A134="","",IF(B134="",0,1))</f>
        <v/>
      </c>
    </row>
    <row r="135">
      <c r="A135" s="29" t="n"/>
      <c r="B135" s="29" t="n"/>
      <c r="C135" s="29" t="n"/>
      <c r="D135" s="9">
        <f>IF(A135="","",IF(B135="",C135-A135,B135-A135)+0.5)</f>
        <v/>
      </c>
      <c r="E135">
        <f>IF(A135="","",IF(B135="",0,1))</f>
        <v/>
      </c>
    </row>
    <row r="136">
      <c r="A136" s="29" t="n"/>
      <c r="B136" s="29" t="n"/>
      <c r="C136" s="29" t="n"/>
      <c r="D136" s="9">
        <f>IF(A136="","",IF(B136="",C136-A136,B136-A136)+0.5)</f>
        <v/>
      </c>
      <c r="E136">
        <f>IF(A136="","",IF(B136="",0,1))</f>
        <v/>
      </c>
    </row>
    <row r="137">
      <c r="A137" s="29" t="n"/>
      <c r="B137" s="29" t="n"/>
      <c r="C137" s="29" t="n"/>
      <c r="D137" s="9">
        <f>IF(A137="","",IF(B137="",C137-A137,B137-A137)+0.5)</f>
        <v/>
      </c>
      <c r="E137">
        <f>IF(A137="","",IF(B137="",0,1))</f>
        <v/>
      </c>
    </row>
    <row r="138">
      <c r="A138" s="29" t="n"/>
      <c r="B138" s="29" t="n"/>
      <c r="C138" s="29" t="n"/>
      <c r="D138" s="9">
        <f>IF(A138="","",IF(B138="",C138-A138,B138-A138)+0.5)</f>
        <v/>
      </c>
      <c r="E138">
        <f>IF(A138="","",IF(B138="",0,1))</f>
        <v/>
      </c>
    </row>
    <row r="139">
      <c r="A139" s="29" t="n"/>
      <c r="B139" s="29" t="n"/>
      <c r="C139" s="29" t="n"/>
      <c r="D139" s="9">
        <f>IF(A139="","",IF(B139="",C139-A139,B139-A139)+0.5)</f>
        <v/>
      </c>
      <c r="E139">
        <f>IF(A139="","",IF(B139="",0,1))</f>
        <v/>
      </c>
    </row>
    <row r="140">
      <c r="A140" s="29" t="n"/>
      <c r="B140" s="29" t="n"/>
      <c r="C140" s="29" t="n"/>
      <c r="D140" s="9">
        <f>IF(A140="","",IF(B140="",C140-A140,B140-A140)+0.5)</f>
        <v/>
      </c>
      <c r="E140">
        <f>IF(A140="","",IF(B140="",0,1))</f>
        <v/>
      </c>
    </row>
    <row r="141">
      <c r="A141" s="29" t="n"/>
      <c r="B141" s="29" t="n"/>
      <c r="C141" s="29" t="n"/>
      <c r="D141" s="9">
        <f>IF(A141="","",IF(B141="",C141-A141,B141-A141)+0.5)</f>
        <v/>
      </c>
      <c r="E141">
        <f>IF(A141="","",IF(B141="",0,1))</f>
        <v/>
      </c>
    </row>
    <row r="142">
      <c r="A142" s="29" t="n"/>
      <c r="B142" s="29" t="n"/>
      <c r="C142" s="29" t="n"/>
      <c r="D142" s="9">
        <f>IF(A142="","",IF(B142="",C142-A142,B142-A142)+0.5)</f>
        <v/>
      </c>
      <c r="E142">
        <f>IF(A142="","",IF(B142="",0,1))</f>
        <v/>
      </c>
    </row>
    <row r="143">
      <c r="A143" s="29" t="n"/>
      <c r="B143" s="29" t="n"/>
      <c r="C143" s="29" t="n"/>
      <c r="D143" s="9">
        <f>IF(A143="","",IF(B143="",C143-A143,B143-A143)+0.5)</f>
        <v/>
      </c>
      <c r="E143">
        <f>IF(A143="","",IF(B143="",0,1))</f>
        <v/>
      </c>
    </row>
    <row r="144">
      <c r="A144" s="29" t="n"/>
      <c r="B144" s="29" t="n"/>
      <c r="C144" s="29" t="n"/>
      <c r="D144" s="9">
        <f>IF(A144="","",IF(B144="",C144-A144,B144-A144)+0.5)</f>
        <v/>
      </c>
      <c r="E144">
        <f>IF(A144="","",IF(B144="",0,1))</f>
        <v/>
      </c>
    </row>
    <row r="145">
      <c r="A145" s="29" t="n"/>
      <c r="B145" s="29" t="n"/>
      <c r="C145" s="29" t="n"/>
      <c r="D145" s="9">
        <f>IF(A145="","",IF(B145="",C145-A145,B145-A145)+0.5)</f>
        <v/>
      </c>
      <c r="E145">
        <f>IF(A145="","",IF(B145="",0,1))</f>
        <v/>
      </c>
    </row>
    <row r="146">
      <c r="A146" s="29" t="n"/>
      <c r="B146" s="29" t="n"/>
      <c r="C146" s="29" t="n"/>
      <c r="D146" s="9">
        <f>IF(A146="","",IF(B146="",C146-A146,B146-A146)+0.5)</f>
        <v/>
      </c>
      <c r="E146">
        <f>IF(A146="","",IF(B146="",0,1))</f>
        <v/>
      </c>
    </row>
    <row r="147">
      <c r="A147" s="29" t="n"/>
      <c r="B147" s="29" t="n"/>
      <c r="C147" s="29" t="n"/>
      <c r="D147" s="9">
        <f>IF(A147="","",IF(B147="",C147-A147,B147-A147)+0.5)</f>
        <v/>
      </c>
      <c r="E147">
        <f>IF(A147="","",IF(B147="",0,1))</f>
        <v/>
      </c>
    </row>
    <row r="148">
      <c r="A148" s="29" t="n"/>
      <c r="B148" s="29" t="n"/>
      <c r="C148" s="29" t="n"/>
      <c r="D148" s="9">
        <f>IF(A148="","",IF(B148="",C148-A148,B148-A148)+0.5)</f>
        <v/>
      </c>
      <c r="E148">
        <f>IF(A148="","",IF(B148="",0,1))</f>
        <v/>
      </c>
    </row>
    <row r="149">
      <c r="A149" s="29" t="n"/>
      <c r="B149" s="29" t="n"/>
      <c r="C149" s="29" t="n"/>
      <c r="D149" s="9">
        <f>IF(A149="","",IF(B149="",C149-A149,B149-A149)+0.5)</f>
        <v/>
      </c>
      <c r="E149">
        <f>IF(A149="","",IF(B149="",0,1))</f>
        <v/>
      </c>
    </row>
    <row r="150">
      <c r="A150" s="29" t="n"/>
      <c r="B150" s="29" t="n"/>
      <c r="C150" s="29" t="n"/>
      <c r="D150" s="9">
        <f>IF(A150="","",IF(B150="",C150-A150,B150-A150)+0.5)</f>
        <v/>
      </c>
      <c r="E150">
        <f>IF(A150="","",IF(B150="",0,1))</f>
        <v/>
      </c>
    </row>
    <row r="151">
      <c r="A151" s="29" t="n"/>
      <c r="B151" s="29" t="n"/>
      <c r="C151" s="29" t="n"/>
      <c r="D151" s="9">
        <f>IF(A151="","",IF(B151="",C151-A151,B151-A151)+0.5)</f>
        <v/>
      </c>
      <c r="E151">
        <f>IF(A151="","",IF(B151="",0,1))</f>
        <v/>
      </c>
    </row>
    <row r="152">
      <c r="A152" s="29" t="n"/>
      <c r="B152" s="29" t="n"/>
      <c r="C152" s="29" t="n"/>
      <c r="D152" s="9">
        <f>IF(A152="","",IF(B152="",C152-A152,B152-A152)+0.5)</f>
        <v/>
      </c>
      <c r="E152">
        <f>IF(A152="","",IF(B152="",0,1))</f>
        <v/>
      </c>
    </row>
    <row r="153">
      <c r="A153" s="29" t="n"/>
      <c r="B153" s="29" t="n"/>
      <c r="C153" s="29" t="n"/>
      <c r="D153" s="9">
        <f>IF(A153="","",IF(B153="",C153-A153,B153-A153)+0.5)</f>
        <v/>
      </c>
      <c r="E153">
        <f>IF(A153="","",IF(B153="",0,1))</f>
        <v/>
      </c>
    </row>
    <row r="154">
      <c r="A154" s="29" t="n"/>
      <c r="B154" s="29" t="n"/>
      <c r="C154" s="29" t="n"/>
      <c r="D154" s="9">
        <f>IF(A154="","",IF(B154="",C154-A154,B154-A154)+0.5)</f>
        <v/>
      </c>
      <c r="E154">
        <f>IF(A154="","",IF(B154="",0,1))</f>
        <v/>
      </c>
    </row>
    <row r="155">
      <c r="A155" s="29" t="n"/>
      <c r="B155" s="29" t="n"/>
      <c r="C155" s="29" t="n"/>
      <c r="D155" s="9">
        <f>IF(A155="","",IF(B155="",C155-A155,B155-A155)+0.5)</f>
        <v/>
      </c>
      <c r="E155">
        <f>IF(A155="","",IF(B155="",0,1))</f>
        <v/>
      </c>
    </row>
    <row r="156">
      <c r="A156" s="29" t="n"/>
      <c r="B156" s="29" t="n"/>
      <c r="C156" s="29" t="n"/>
      <c r="D156" s="9">
        <f>IF(A156="","",IF(B156="",C156-A156,B156-A156)+0.5)</f>
        <v/>
      </c>
      <c r="E156">
        <f>IF(A156="","",IF(B156="",0,1))</f>
        <v/>
      </c>
    </row>
    <row r="157">
      <c r="A157" s="29" t="n"/>
      <c r="B157" s="29" t="n"/>
      <c r="C157" s="29" t="n"/>
      <c r="D157" s="9">
        <f>IF(A157="","",IF(B157="",C157-A157,B157-A157)+0.5)</f>
        <v/>
      </c>
      <c r="E157">
        <f>IF(A157="","",IF(B157="",0,1))</f>
        <v/>
      </c>
    </row>
    <row r="158">
      <c r="A158" s="29" t="n"/>
      <c r="B158" s="29" t="n"/>
      <c r="C158" s="29" t="n"/>
      <c r="D158" s="9">
        <f>IF(A158="","",IF(B158="",C158-A158,B158-A158)+0.5)</f>
        <v/>
      </c>
      <c r="E158">
        <f>IF(A158="","",IF(B158="",0,1))</f>
        <v/>
      </c>
    </row>
    <row r="159">
      <c r="A159" s="29" t="n"/>
      <c r="B159" s="29" t="n"/>
      <c r="C159" s="29" t="n"/>
      <c r="D159" s="9">
        <f>IF(A159="","",IF(B159="",C159-A159,B159-A159)+0.5)</f>
        <v/>
      </c>
      <c r="E159">
        <f>IF(A159="","",IF(B159="",0,1))</f>
        <v/>
      </c>
    </row>
    <row r="160">
      <c r="A160" s="29" t="n"/>
      <c r="B160" s="29" t="n"/>
      <c r="C160" s="29" t="n"/>
      <c r="D160" s="9">
        <f>IF(A160="","",IF(B160="",C160-A160,B160-A160)+0.5)</f>
        <v/>
      </c>
      <c r="E160">
        <f>IF(A160="","",IF(B160="",0,1))</f>
        <v/>
      </c>
    </row>
    <row r="161">
      <c r="A161" s="29" t="n"/>
      <c r="B161" s="29" t="n"/>
      <c r="C161" s="29" t="n"/>
      <c r="D161" s="9">
        <f>IF(A161="","",IF(B161="",C161-A161,B161-A161)+0.5)</f>
        <v/>
      </c>
      <c r="E161">
        <f>IF(A161="","",IF(B161="",0,1))</f>
        <v/>
      </c>
    </row>
    <row r="162">
      <c r="A162" s="29" t="n"/>
      <c r="B162" s="29" t="n"/>
      <c r="C162" s="29" t="n"/>
      <c r="D162" s="9">
        <f>IF(A162="","",IF(B162="",C162-A162,B162-A162)+0.5)</f>
        <v/>
      </c>
      <c r="E162">
        <f>IF(A162="","",IF(B162="",0,1))</f>
        <v/>
      </c>
    </row>
    <row r="163">
      <c r="A163" s="29" t="n"/>
      <c r="B163" s="29" t="n"/>
      <c r="C163" s="29" t="n"/>
      <c r="D163" s="9">
        <f>IF(A163="","",IF(B163="",C163-A163,B163-A163)+0.5)</f>
        <v/>
      </c>
      <c r="E163">
        <f>IF(A163="","",IF(B163="",0,1))</f>
        <v/>
      </c>
    </row>
    <row r="164">
      <c r="A164" s="29" t="n"/>
      <c r="B164" s="29" t="n"/>
      <c r="C164" s="29" t="n"/>
      <c r="D164" s="9">
        <f>IF(A164="","",IF(B164="",C164-A164,B164-A164)+0.5)</f>
        <v/>
      </c>
      <c r="E164">
        <f>IF(A164="","",IF(B164="",0,1))</f>
        <v/>
      </c>
    </row>
    <row r="165">
      <c r="A165" s="29" t="n"/>
      <c r="B165" s="29" t="n"/>
      <c r="C165" s="29" t="n"/>
      <c r="D165" s="9">
        <f>IF(A165="","",IF(B165="",C165-A165,B165-A165)+0.5)</f>
        <v/>
      </c>
      <c r="E165">
        <f>IF(A165="","",IF(B165="",0,1))</f>
        <v/>
      </c>
    </row>
    <row r="166">
      <c r="A166" s="29" t="n"/>
      <c r="B166" s="29" t="n"/>
      <c r="C166" s="29" t="n"/>
      <c r="D166" s="9">
        <f>IF(A166="","",IF(B166="",C166-A166,B166-A166)+0.5)</f>
        <v/>
      </c>
      <c r="E166">
        <f>IF(A166="","",IF(B166="",0,1))</f>
        <v/>
      </c>
    </row>
    <row r="167">
      <c r="A167" s="29" t="n"/>
      <c r="B167" s="29" t="n"/>
      <c r="C167" s="29" t="n"/>
      <c r="D167" s="9">
        <f>IF(A167="","",IF(B167="",C167-A167,B167-A167)+0.5)</f>
        <v/>
      </c>
      <c r="E167">
        <f>IF(A167="","",IF(B167="",0,1))</f>
        <v/>
      </c>
    </row>
    <row r="168">
      <c r="A168" s="29" t="n"/>
      <c r="B168" s="29" t="n"/>
      <c r="C168" s="29" t="n"/>
      <c r="D168" s="9">
        <f>IF(A168="","",IF(B168="",C168-A168,B168-A168)+0.5)</f>
        <v/>
      </c>
      <c r="E168">
        <f>IF(A168="","",IF(B168="",0,1))</f>
        <v/>
      </c>
    </row>
    <row r="169">
      <c r="A169" s="29" t="n"/>
      <c r="B169" s="29" t="n"/>
      <c r="C169" s="29" t="n"/>
      <c r="D169" s="9">
        <f>IF(A169="","",IF(B169="",C169-A169,B169-A169)+0.5)</f>
        <v/>
      </c>
      <c r="E169">
        <f>IF(A169="","",IF(B169="",0,1))</f>
        <v/>
      </c>
    </row>
    <row r="170">
      <c r="A170" s="29" t="n"/>
      <c r="B170" s="29" t="n"/>
      <c r="C170" s="29" t="n"/>
      <c r="D170" s="9">
        <f>IF(A170="","",IF(B170="",C170-A170,B170-A170)+0.5)</f>
        <v/>
      </c>
      <c r="E170">
        <f>IF(A170="","",IF(B170="",0,1))</f>
        <v/>
      </c>
    </row>
    <row r="171">
      <c r="A171" s="29" t="n"/>
      <c r="B171" s="29" t="n"/>
      <c r="C171" s="29" t="n"/>
      <c r="D171" s="9">
        <f>IF(A171="","",IF(B171="",C171-A171,B171-A171)+0.5)</f>
        <v/>
      </c>
      <c r="E171">
        <f>IF(A171="","",IF(B171="",0,1))</f>
        <v/>
      </c>
    </row>
    <row r="172">
      <c r="A172" s="29" t="n"/>
      <c r="B172" s="29" t="n"/>
      <c r="C172" s="29" t="n"/>
      <c r="D172" s="9">
        <f>IF(A172="","",IF(B172="",C172-A172,B172-A172)+0.5)</f>
        <v/>
      </c>
      <c r="E172">
        <f>IF(A172="","",IF(B172="",0,1))</f>
        <v/>
      </c>
    </row>
    <row r="173">
      <c r="A173" s="29" t="n"/>
      <c r="B173" s="29" t="n"/>
      <c r="C173" s="29" t="n"/>
      <c r="D173" s="9">
        <f>IF(A173="","",IF(B173="",C173-A173,B173-A173)+0.5)</f>
        <v/>
      </c>
      <c r="E173">
        <f>IF(A173="","",IF(B173="",0,1))</f>
        <v/>
      </c>
    </row>
    <row r="174">
      <c r="A174" s="29" t="n"/>
      <c r="B174" s="29" t="n"/>
      <c r="C174" s="29" t="n"/>
      <c r="D174" s="9">
        <f>IF(A174="","",IF(B174="",C174-A174,B174-A174)+0.5)</f>
        <v/>
      </c>
      <c r="E174">
        <f>IF(A174="","",IF(B174="",0,1))</f>
        <v/>
      </c>
    </row>
    <row r="175">
      <c r="A175" s="29" t="n"/>
      <c r="B175" s="29" t="n"/>
      <c r="C175" s="29" t="n"/>
      <c r="D175" s="9">
        <f>IF(A175="","",IF(B175="",C175-A175,B175-A175)+0.5)</f>
        <v/>
      </c>
      <c r="E175">
        <f>IF(A175="","",IF(B175="",0,1))</f>
        <v/>
      </c>
    </row>
    <row r="176">
      <c r="A176" s="29" t="n"/>
      <c r="B176" s="29" t="n"/>
      <c r="C176" s="29" t="n"/>
      <c r="D176" s="9">
        <f>IF(A176="","",IF(B176="",C176-A176,B176-A176)+0.5)</f>
        <v/>
      </c>
      <c r="E176">
        <f>IF(A176="","",IF(B176="",0,1))</f>
        <v/>
      </c>
    </row>
    <row r="177">
      <c r="A177" s="29" t="n"/>
      <c r="B177" s="29" t="n"/>
      <c r="C177" s="29" t="n"/>
      <c r="D177" s="9">
        <f>IF(A177="","",IF(B177="",C177-A177,B177-A177)+0.5)</f>
        <v/>
      </c>
      <c r="E177">
        <f>IF(A177="","",IF(B177="",0,1))</f>
        <v/>
      </c>
    </row>
    <row r="178">
      <c r="A178" s="29" t="n"/>
      <c r="B178" s="29" t="n"/>
      <c r="C178" s="29" t="n"/>
      <c r="D178" s="9">
        <f>IF(A178="","",IF(B178="",C178-A178,B178-A178)+0.5)</f>
        <v/>
      </c>
      <c r="E178">
        <f>IF(A178="","",IF(B178="",0,1))</f>
        <v/>
      </c>
    </row>
    <row r="179">
      <c r="A179" s="29" t="n"/>
      <c r="B179" s="29" t="n"/>
      <c r="C179" s="29" t="n"/>
      <c r="D179" s="9">
        <f>IF(A179="","",IF(B179="",C179-A179,B179-A179)+0.5)</f>
        <v/>
      </c>
      <c r="E179">
        <f>IF(A179="","",IF(B179="",0,1))</f>
        <v/>
      </c>
    </row>
    <row r="180">
      <c r="A180" s="29" t="n"/>
      <c r="B180" s="29" t="n"/>
      <c r="C180" s="29" t="n"/>
      <c r="D180" s="9">
        <f>IF(A180="","",IF(B180="",C180-A180,B180-A180)+0.5)</f>
        <v/>
      </c>
      <c r="E180">
        <f>IF(A180="","",IF(B180="",0,1))</f>
        <v/>
      </c>
    </row>
    <row r="181">
      <c r="A181" s="29" t="n"/>
      <c r="B181" s="29" t="n"/>
      <c r="C181" s="29" t="n"/>
      <c r="D181" s="9">
        <f>IF(A181="","",IF(B181="",C181-A181,B181-A181)+0.5)</f>
        <v/>
      </c>
      <c r="E181">
        <f>IF(A181="","",IF(B181="",0,1))</f>
        <v/>
      </c>
    </row>
    <row r="182">
      <c r="A182" s="29" t="n"/>
      <c r="B182" s="29" t="n"/>
      <c r="C182" s="29" t="n"/>
      <c r="D182" s="9">
        <f>IF(A182="","",IF(B182="",C182-A182,B182-A182)+0.5)</f>
        <v/>
      </c>
      <c r="E182">
        <f>IF(A182="","",IF(B182="",0,1))</f>
        <v/>
      </c>
    </row>
    <row r="183">
      <c r="A183" s="29" t="n"/>
      <c r="B183" s="29" t="n"/>
      <c r="C183" s="29" t="n"/>
      <c r="D183" s="9">
        <f>IF(A183="","",IF(B183="",C183-A183,B183-A183)+0.5)</f>
        <v/>
      </c>
      <c r="E183">
        <f>IF(A183="","",IF(B183="",0,1))</f>
        <v/>
      </c>
    </row>
    <row r="184">
      <c r="A184" s="29" t="n"/>
      <c r="B184" s="29" t="n"/>
      <c r="C184" s="29" t="n"/>
      <c r="D184" s="9">
        <f>IF(A184="","",IF(B184="",C184-A184,B184-A184)+0.5)</f>
        <v/>
      </c>
      <c r="E184">
        <f>IF(A184="","",IF(B184="",0,1))</f>
        <v/>
      </c>
    </row>
    <row r="185">
      <c r="A185" s="29" t="n"/>
      <c r="B185" s="29" t="n"/>
      <c r="C185" s="29" t="n"/>
      <c r="D185" s="9">
        <f>IF(A185="","",IF(B185="",C185-A185,B185-A185)+0.5)</f>
        <v/>
      </c>
      <c r="E185">
        <f>IF(A185="","",IF(B185="",0,1))</f>
        <v/>
      </c>
    </row>
    <row r="186">
      <c r="A186" s="29" t="n"/>
      <c r="B186" s="29" t="n"/>
      <c r="C186" s="29" t="n"/>
      <c r="D186" s="9">
        <f>IF(A186="","",IF(B186="",C186-A186,B186-A186)+0.5)</f>
        <v/>
      </c>
      <c r="E186">
        <f>IF(A186="","",IF(B186="",0,1))</f>
        <v/>
      </c>
    </row>
    <row r="187">
      <c r="A187" s="29" t="n"/>
      <c r="B187" s="29" t="n"/>
      <c r="C187" s="29" t="n"/>
      <c r="D187" s="9">
        <f>IF(A187="","",IF(B187="",C187-A187,B187-A187)+0.5)</f>
        <v/>
      </c>
      <c r="E187">
        <f>IF(A187="","",IF(B187="",0,1))</f>
        <v/>
      </c>
    </row>
    <row r="188">
      <c r="A188" s="29" t="n"/>
      <c r="B188" s="29" t="n"/>
      <c r="C188" s="29" t="n"/>
      <c r="D188" s="9">
        <f>IF(A188="","",IF(B188="",C188-A188,B188-A188)+0.5)</f>
        <v/>
      </c>
      <c r="E188">
        <f>IF(A188="","",IF(B188="",0,1))</f>
        <v/>
      </c>
    </row>
    <row r="189">
      <c r="A189" s="29" t="n"/>
      <c r="B189" s="29" t="n"/>
      <c r="C189" s="29" t="n"/>
      <c r="D189" s="9">
        <f>IF(A189="","",IF(B189="",C189-A189,B189-A189)+0.5)</f>
        <v/>
      </c>
      <c r="E189">
        <f>IF(A189="","",IF(B189="",0,1))</f>
        <v/>
      </c>
    </row>
    <row r="190">
      <c r="A190" s="29" t="n"/>
      <c r="B190" s="29" t="n"/>
      <c r="C190" s="29" t="n"/>
      <c r="D190" s="9">
        <f>IF(A190="","",IF(B190="",C190-A190,B190-A190)+0.5)</f>
        <v/>
      </c>
      <c r="E190">
        <f>IF(A190="","",IF(B190="",0,1))</f>
        <v/>
      </c>
    </row>
    <row r="191">
      <c r="A191" s="29" t="n"/>
      <c r="B191" s="29" t="n"/>
      <c r="C191" s="29" t="n"/>
      <c r="D191" s="9">
        <f>IF(A191="","",IF(B191="",C191-A191,B191-A191)+0.5)</f>
        <v/>
      </c>
      <c r="E191">
        <f>IF(A191="","",IF(B191="",0,1))</f>
        <v/>
      </c>
    </row>
    <row r="192">
      <c r="A192" s="29" t="n"/>
      <c r="B192" s="29" t="n"/>
      <c r="C192" s="29" t="n"/>
      <c r="D192" s="9">
        <f>IF(A192="","",IF(B192="",C192-A192,B192-A192)+0.5)</f>
        <v/>
      </c>
      <c r="E192">
        <f>IF(A192="","",IF(B192="",0,1))</f>
        <v/>
      </c>
    </row>
    <row r="193">
      <c r="A193" s="29" t="n"/>
      <c r="B193" s="29" t="n"/>
      <c r="C193" s="29" t="n"/>
      <c r="D193" s="9">
        <f>IF(A193="","",IF(B193="",C193-A193,B193-A193)+0.5)</f>
        <v/>
      </c>
      <c r="E193">
        <f>IF(A193="","",IF(B193="",0,1))</f>
        <v/>
      </c>
    </row>
    <row r="194">
      <c r="A194" s="29" t="n"/>
      <c r="B194" s="29" t="n"/>
      <c r="C194" s="29" t="n"/>
      <c r="D194" s="9">
        <f>IF(A194="","",IF(B194="",C194-A194,B194-A194)+0.5)</f>
        <v/>
      </c>
      <c r="E194">
        <f>IF(A194="","",IF(B194="",0,1))</f>
        <v/>
      </c>
    </row>
    <row r="195">
      <c r="A195" s="29" t="n"/>
      <c r="B195" s="29" t="n"/>
      <c r="C195" s="29" t="n"/>
      <c r="D195" s="9">
        <f>IF(A195="","",IF(B195="",C195-A195,B195-A195)+0.5)</f>
        <v/>
      </c>
      <c r="E195">
        <f>IF(A195="","",IF(B195="",0,1))</f>
        <v/>
      </c>
    </row>
    <row r="196">
      <c r="A196" s="29" t="n"/>
      <c r="B196" s="29" t="n"/>
      <c r="C196" s="29" t="n"/>
      <c r="D196" s="9">
        <f>IF(A196="","",IF(B196="",C196-A196,B196-A196)+0.5)</f>
        <v/>
      </c>
      <c r="E196">
        <f>IF(A196="","",IF(B196="",0,1))</f>
        <v/>
      </c>
    </row>
    <row r="197">
      <c r="A197" s="29" t="n"/>
      <c r="B197" s="29" t="n"/>
      <c r="C197" s="29" t="n"/>
      <c r="D197" s="9">
        <f>IF(A197="","",IF(B197="",C197-A197,B197-A197)+0.5)</f>
        <v/>
      </c>
      <c r="E197">
        <f>IF(A197="","",IF(B197="",0,1))</f>
        <v/>
      </c>
    </row>
    <row r="198">
      <c r="A198" s="29" t="n"/>
      <c r="B198" s="29" t="n"/>
      <c r="C198" s="29" t="n"/>
      <c r="D198" s="9">
        <f>IF(A198="","",IF(B198="",C198-A198,B198-A198)+0.5)</f>
        <v/>
      </c>
      <c r="E198">
        <f>IF(A198="","",IF(B198="",0,1))</f>
        <v/>
      </c>
    </row>
    <row r="199">
      <c r="A199" s="29" t="n"/>
      <c r="B199" s="29" t="n"/>
      <c r="C199" s="29" t="n"/>
      <c r="D199" s="9">
        <f>IF(A199="","",IF(B199="",C199-A199,B199-A199)+0.5)</f>
        <v/>
      </c>
      <c r="E199">
        <f>IF(A199="","",IF(B199="",0,1))</f>
        <v/>
      </c>
    </row>
    <row r="200">
      <c r="A200" s="29" t="n"/>
      <c r="B200" s="29" t="n"/>
      <c r="C200" s="29" t="n"/>
      <c r="D200" s="9">
        <f>IF(A200="","",IF(B200="",C200-A200,B200-A200)+0.5)</f>
        <v/>
      </c>
      <c r="E200">
        <f>IF(A200="","",IF(B200="",0,1))</f>
        <v/>
      </c>
    </row>
    <row r="201">
      <c r="A201" s="29" t="n"/>
      <c r="B201" s="29" t="n"/>
      <c r="C201" s="29" t="n"/>
      <c r="D201" s="9">
        <f>IF(A201="","",IF(B201="",C201-A201,B201-A201)+0.5)</f>
        <v/>
      </c>
      <c r="E201">
        <f>IF(A201="","",IF(B201="",0,1))</f>
        <v/>
      </c>
    </row>
    <row r="202">
      <c r="A202" s="29" t="n"/>
      <c r="B202" s="29" t="n"/>
      <c r="C202" s="29" t="n"/>
      <c r="D202" s="9">
        <f>IF(A202="","",IF(B202="",C202-A202,B202-A202)+0.5)</f>
        <v/>
      </c>
      <c r="E202">
        <f>IF(A202="","",IF(B202="",0,1))</f>
        <v/>
      </c>
    </row>
    <row r="203">
      <c r="A203" s="29" t="n"/>
      <c r="B203" s="29" t="n"/>
      <c r="C203" s="29" t="n"/>
      <c r="D203" s="9">
        <f>IF(A203="","",IF(B203="",C203-A203,B203-A203)+0.5)</f>
        <v/>
      </c>
      <c r="E203">
        <f>IF(A203="","",IF(B203="",0,1))</f>
        <v/>
      </c>
    </row>
    <row r="204">
      <c r="A204" s="29" t="n"/>
      <c r="B204" s="29" t="n"/>
      <c r="C204" s="29" t="n"/>
      <c r="D204" s="9">
        <f>IF(A204="","",IF(B204="",C204-A204,B204-A204)+0.5)</f>
        <v/>
      </c>
      <c r="E204">
        <f>IF(A204="","",IF(B204="",0,1))</f>
        <v/>
      </c>
    </row>
    <row r="205">
      <c r="A205" s="29" t="n"/>
      <c r="B205" s="29" t="n"/>
      <c r="C205" s="29" t="n"/>
      <c r="D205" s="9">
        <f>IF(A205="","",IF(B205="",C205-A205,B205-A205)+0.5)</f>
        <v/>
      </c>
      <c r="E205">
        <f>IF(A205="","",IF(B205="",0,1))</f>
        <v/>
      </c>
    </row>
    <row r="206">
      <c r="A206" s="29" t="n"/>
      <c r="B206" s="29" t="n"/>
      <c r="C206" s="29" t="n"/>
      <c r="D206" s="9">
        <f>IF(A206="","",IF(B206="",C206-A206,B206-A206)+0.5)</f>
        <v/>
      </c>
      <c r="E206">
        <f>IF(A206="","",IF(B206="",0,1))</f>
        <v/>
      </c>
    </row>
    <row r="207">
      <c r="A207" s="29" t="n"/>
      <c r="B207" s="29" t="n"/>
      <c r="C207" s="29" t="n"/>
      <c r="D207" s="9">
        <f>IF(A207="","",IF(B207="",C207-A207,B207-A207)+0.5)</f>
        <v/>
      </c>
      <c r="E207">
        <f>IF(A207="","",IF(B207="",0,1))</f>
        <v/>
      </c>
    </row>
    <row r="208">
      <c r="A208" s="29" t="n"/>
      <c r="B208" s="29" t="n"/>
      <c r="C208" s="29" t="n"/>
      <c r="D208" s="9">
        <f>IF(A208="","",IF(B208="",C208-A208,B208-A208)+0.5)</f>
        <v/>
      </c>
      <c r="E208">
        <f>IF(A208="","",IF(B208="",0,1))</f>
        <v/>
      </c>
    </row>
    <row r="209">
      <c r="A209" s="29" t="n"/>
      <c r="B209" s="29" t="n"/>
      <c r="C209" s="29" t="n"/>
      <c r="D209" s="9">
        <f>IF(A209="","",IF(B209="",C209-A209,B209-A209)+0.5)</f>
        <v/>
      </c>
      <c r="E209">
        <f>IF(A209="","",IF(B209="",0,1))</f>
        <v/>
      </c>
    </row>
    <row r="210">
      <c r="A210" s="29" t="n"/>
      <c r="B210" s="29" t="n"/>
      <c r="C210" s="29" t="n"/>
      <c r="D210" s="9">
        <f>IF(A210="","",IF(B210="",C210-A210,B210-A210)+0.5)</f>
        <v/>
      </c>
      <c r="E210">
        <f>IF(A210="","",IF(B210="",0,1))</f>
        <v/>
      </c>
    </row>
    <row r="211">
      <c r="A211" s="29" t="n"/>
      <c r="B211" s="29" t="n"/>
      <c r="C211" s="29" t="n"/>
      <c r="D211" s="9">
        <f>IF(A211="","",IF(B211="",C211-A211,B211-A211)+0.5)</f>
        <v/>
      </c>
      <c r="E211">
        <f>IF(A211="","",IF(B211="",0,1))</f>
        <v/>
      </c>
    </row>
    <row r="212">
      <c r="A212" s="29" t="n"/>
      <c r="B212" s="29" t="n"/>
      <c r="C212" s="29" t="n"/>
      <c r="D212" s="9">
        <f>IF(A212="","",IF(B212="",C212-A212,B212-A212)+0.5)</f>
        <v/>
      </c>
      <c r="E212">
        <f>IF(A212="","",IF(B212="",0,1))</f>
        <v/>
      </c>
    </row>
    <row r="213">
      <c r="A213" s="29" t="n"/>
      <c r="B213" s="29" t="n"/>
      <c r="C213" s="29" t="n"/>
      <c r="D213" s="9">
        <f>IF(A213="","",IF(B213="",C213-A213,B213-A213)+0.5)</f>
        <v/>
      </c>
      <c r="E213">
        <f>IF(A213="","",IF(B213="",0,1))</f>
        <v/>
      </c>
    </row>
    <row r="214">
      <c r="A214" s="29" t="n"/>
      <c r="B214" s="29" t="n"/>
      <c r="C214" s="29" t="n"/>
      <c r="D214" s="9">
        <f>IF(A214="","",IF(B214="",C214-A214,B214-A214)+0.5)</f>
        <v/>
      </c>
      <c r="E214">
        <f>IF(A214="","",IF(B214="",0,1))</f>
        <v/>
      </c>
    </row>
    <row r="215">
      <c r="A215" s="29" t="n"/>
      <c r="B215" s="29" t="n"/>
      <c r="C215" s="29" t="n"/>
      <c r="D215" s="9">
        <f>IF(A215="","",IF(B215="",C215-A215,B215-A215)+0.5)</f>
        <v/>
      </c>
      <c r="E215">
        <f>IF(A215="","",IF(B215="",0,1))</f>
        <v/>
      </c>
    </row>
    <row r="216">
      <c r="A216" s="29" t="n"/>
      <c r="B216" s="29" t="n"/>
      <c r="C216" s="29" t="n"/>
      <c r="D216" s="9">
        <f>IF(A216="","",IF(B216="",C216-A216,B216-A216)+0.5)</f>
        <v/>
      </c>
      <c r="E216">
        <f>IF(A216="","",IF(B216="",0,1))</f>
        <v/>
      </c>
    </row>
    <row r="217">
      <c r="A217" s="29" t="n"/>
      <c r="B217" s="29" t="n"/>
      <c r="C217" s="29" t="n"/>
      <c r="D217" s="9">
        <f>IF(A217="","",IF(B217="",C217-A217,B217-A217)+0.5)</f>
        <v/>
      </c>
      <c r="E217">
        <f>IF(A217="","",IF(B217="",0,1))</f>
        <v/>
      </c>
    </row>
    <row r="218">
      <c r="A218" s="29" t="n"/>
      <c r="B218" s="29" t="n"/>
      <c r="C218" s="29" t="n"/>
      <c r="D218" s="9">
        <f>IF(A218="","",IF(B218="",C218-A218,B218-A218)+0.5)</f>
        <v/>
      </c>
      <c r="E218">
        <f>IF(A218="","",IF(B218="",0,1))</f>
        <v/>
      </c>
    </row>
    <row r="219">
      <c r="A219" s="29" t="n"/>
      <c r="B219" s="29" t="n"/>
      <c r="C219" s="29" t="n"/>
      <c r="D219" s="9">
        <f>IF(A219="","",IF(B219="",C219-A219,B219-A219)+0.5)</f>
        <v/>
      </c>
      <c r="E219">
        <f>IF(A219="","",IF(B219="",0,1))</f>
        <v/>
      </c>
    </row>
    <row r="220">
      <c r="A220" s="29" t="n"/>
      <c r="B220" s="29" t="n"/>
      <c r="C220" s="29" t="n"/>
      <c r="D220" s="9">
        <f>IF(A220="","",IF(B220="",C220-A220,B220-A220)+0.5)</f>
        <v/>
      </c>
      <c r="E220">
        <f>IF(A220="","",IF(B220="",0,1))</f>
        <v/>
      </c>
    </row>
    <row r="221">
      <c r="A221" s="29" t="n"/>
      <c r="B221" s="29" t="n"/>
      <c r="C221" s="29" t="n"/>
      <c r="D221" s="9">
        <f>IF(A221="","",IF(B221="",C221-A221,B221-A221)+0.5)</f>
        <v/>
      </c>
      <c r="E221">
        <f>IF(A221="","",IF(B221="",0,1))</f>
        <v/>
      </c>
    </row>
    <row r="222">
      <c r="A222" s="29" t="n"/>
      <c r="B222" s="29" t="n"/>
      <c r="C222" s="29" t="n"/>
      <c r="D222" s="9">
        <f>IF(A222="","",IF(B222="",C222-A222,B222-A222)+0.5)</f>
        <v/>
      </c>
      <c r="E222">
        <f>IF(A222="","",IF(B222="",0,1))</f>
        <v/>
      </c>
    </row>
    <row r="223">
      <c r="A223" s="29" t="n"/>
      <c r="B223" s="29" t="n"/>
      <c r="C223" s="29" t="n"/>
      <c r="D223" s="9">
        <f>IF(A223="","",IF(B223="",C223-A223,B223-A223)+0.5)</f>
        <v/>
      </c>
      <c r="E223">
        <f>IF(A223="","",IF(B223="",0,1))</f>
        <v/>
      </c>
    </row>
    <row r="224">
      <c r="A224" s="29" t="n"/>
      <c r="B224" s="29" t="n"/>
      <c r="C224" s="29" t="n"/>
      <c r="D224" s="9">
        <f>IF(A224="","",IF(B224="",C224-A224,B224-A224)+0.5)</f>
        <v/>
      </c>
      <c r="E224">
        <f>IF(A224="","",IF(B224="",0,1))</f>
        <v/>
      </c>
    </row>
    <row r="225">
      <c r="A225" s="29" t="n"/>
      <c r="B225" s="29" t="n"/>
      <c r="C225" s="29" t="n"/>
      <c r="D225" s="9">
        <f>IF(A225="","",IF(B225="",C225-A225,B225-A225)+0.5)</f>
        <v/>
      </c>
      <c r="E225">
        <f>IF(A225="","",IF(B225="",0,1))</f>
        <v/>
      </c>
    </row>
    <row r="226">
      <c r="A226" s="29" t="n"/>
      <c r="B226" s="29" t="n"/>
      <c r="C226" s="29" t="n"/>
      <c r="D226" s="9">
        <f>IF(A226="","",IF(B226="",C226-A226,B226-A226)+0.5)</f>
        <v/>
      </c>
      <c r="E226">
        <f>IF(A226="","",IF(B226="",0,1))</f>
        <v/>
      </c>
    </row>
    <row r="227">
      <c r="A227" s="29" t="n"/>
      <c r="B227" s="29" t="n"/>
      <c r="C227" s="29" t="n"/>
      <c r="D227" s="9">
        <f>IF(A227="","",IF(B227="",C227-A227,B227-A227)+0.5)</f>
        <v/>
      </c>
      <c r="E227">
        <f>IF(A227="","",IF(B227="",0,1))</f>
        <v/>
      </c>
    </row>
    <row r="228">
      <c r="A228" s="29" t="n"/>
      <c r="B228" s="29" t="n"/>
      <c r="C228" s="29" t="n"/>
      <c r="D228" s="9">
        <f>IF(A228="","",IF(B228="",C228-A228,B228-A228)+0.5)</f>
        <v/>
      </c>
      <c r="E228">
        <f>IF(A228="","",IF(B228="",0,1))</f>
        <v/>
      </c>
    </row>
    <row r="229">
      <c r="A229" s="29" t="n"/>
      <c r="B229" s="29" t="n"/>
      <c r="C229" s="29" t="n"/>
      <c r="D229" s="9">
        <f>IF(A229="","",IF(B229="",C229-A229,B229-A229)+0.5)</f>
        <v/>
      </c>
      <c r="E229">
        <f>IF(A229="","",IF(B229="",0,1))</f>
        <v/>
      </c>
    </row>
    <row r="230">
      <c r="A230" s="29" t="n"/>
      <c r="B230" s="29" t="n"/>
      <c r="C230" s="29" t="n"/>
      <c r="D230" s="9">
        <f>IF(A230="","",IF(B230="",C230-A230,B230-A230)+0.5)</f>
        <v/>
      </c>
      <c r="E230">
        <f>IF(A230="","",IF(B230="",0,1))</f>
        <v/>
      </c>
    </row>
    <row r="231">
      <c r="A231" s="29" t="n"/>
      <c r="B231" s="29" t="n"/>
      <c r="C231" s="29" t="n"/>
      <c r="D231" s="9">
        <f>IF(A231="","",IF(B231="",C231-A231,B231-A231)+0.5)</f>
        <v/>
      </c>
      <c r="E231">
        <f>IF(A231="","",IF(B231="",0,1))</f>
        <v/>
      </c>
    </row>
    <row r="232">
      <c r="A232" s="29" t="n"/>
      <c r="B232" s="29" t="n"/>
      <c r="C232" s="29" t="n"/>
      <c r="D232" s="9">
        <f>IF(A232="","",IF(B232="",C232-A232,B232-A232)+0.5)</f>
        <v/>
      </c>
      <c r="E232">
        <f>IF(A232="","",IF(B232="",0,1))</f>
        <v/>
      </c>
    </row>
    <row r="233">
      <c r="A233" s="29" t="n"/>
      <c r="B233" s="29" t="n"/>
      <c r="C233" s="29" t="n"/>
      <c r="D233" s="9">
        <f>IF(A233="","",IF(B233="",C233-A233,B233-A233)+0.5)</f>
        <v/>
      </c>
      <c r="E233">
        <f>IF(A233="","",IF(B233="",0,1))</f>
        <v/>
      </c>
    </row>
    <row r="234">
      <c r="A234" s="29" t="n"/>
      <c r="B234" s="29" t="n"/>
      <c r="C234" s="29" t="n"/>
      <c r="D234" s="9">
        <f>IF(A234="","",IF(B234="",C234-A234,B234-A234)+0.5)</f>
        <v/>
      </c>
      <c r="E234">
        <f>IF(A234="","",IF(B234="",0,1))</f>
        <v/>
      </c>
    </row>
    <row r="235">
      <c r="A235" s="29" t="n"/>
      <c r="B235" s="29" t="n"/>
      <c r="C235" s="29" t="n"/>
      <c r="D235" s="9">
        <f>IF(A235="","",IF(B235="",C235-A235,B235-A235)+0.5)</f>
        <v/>
      </c>
      <c r="E235">
        <f>IF(A235="","",IF(B235="",0,1))</f>
        <v/>
      </c>
    </row>
    <row r="236">
      <c r="A236" s="29" t="n"/>
      <c r="B236" s="29" t="n"/>
      <c r="C236" s="29" t="n"/>
      <c r="D236" s="9">
        <f>IF(A236="","",IF(B236="",C236-A236,B236-A236)+0.5)</f>
        <v/>
      </c>
      <c r="E236">
        <f>IF(A236="","",IF(B236="",0,1))</f>
        <v/>
      </c>
    </row>
    <row r="237">
      <c r="A237" s="29" t="n"/>
      <c r="B237" s="29" t="n"/>
      <c r="C237" s="29" t="n"/>
      <c r="D237" s="9">
        <f>IF(A237="","",IF(B237="",C237-A237,B237-A237)+0.5)</f>
        <v/>
      </c>
      <c r="E237">
        <f>IF(A237="","",IF(B237="",0,1))</f>
        <v/>
      </c>
    </row>
    <row r="238">
      <c r="A238" s="29" t="n"/>
      <c r="B238" s="29" t="n"/>
      <c r="C238" s="29" t="n"/>
      <c r="D238" s="9">
        <f>IF(A238="","",IF(B238="",C238-A238,B238-A238)+0.5)</f>
        <v/>
      </c>
      <c r="E238">
        <f>IF(A238="","",IF(B238="",0,1))</f>
        <v/>
      </c>
    </row>
    <row r="239">
      <c r="A239" s="29" t="n"/>
      <c r="B239" s="29" t="n"/>
      <c r="C239" s="29" t="n"/>
      <c r="D239" s="9">
        <f>IF(A239="","",IF(B239="",C239-A239,B239-A239)+0.5)</f>
        <v/>
      </c>
      <c r="E239">
        <f>IF(A239="","",IF(B239="",0,1))</f>
        <v/>
      </c>
    </row>
    <row r="240">
      <c r="A240" s="29" t="n"/>
      <c r="B240" s="29" t="n"/>
      <c r="C240" s="29" t="n"/>
      <c r="D240" s="9">
        <f>IF(A240="","",IF(B240="",C240-A240,B240-A240)+0.5)</f>
        <v/>
      </c>
      <c r="E240">
        <f>IF(A240="","",IF(B240="",0,1))</f>
        <v/>
      </c>
    </row>
    <row r="241">
      <c r="A241" s="29" t="n"/>
      <c r="B241" s="29" t="n"/>
      <c r="C241" s="29" t="n"/>
      <c r="D241" s="9">
        <f>IF(A241="","",IF(B241="",C241-A241,B241-A241)+0.5)</f>
        <v/>
      </c>
      <c r="E241">
        <f>IF(A241="","",IF(B241="",0,1))</f>
        <v/>
      </c>
    </row>
    <row r="242">
      <c r="A242" s="29" t="n"/>
      <c r="B242" s="29" t="n"/>
      <c r="C242" s="29" t="n"/>
      <c r="D242" s="9">
        <f>IF(A242="","",IF(B242="",C242-A242,B242-A242)+0.5)</f>
        <v/>
      </c>
      <c r="E242">
        <f>IF(A242="","",IF(B242="",0,1))</f>
        <v/>
      </c>
    </row>
    <row r="243">
      <c r="A243" s="29" t="n"/>
      <c r="B243" s="29" t="n"/>
      <c r="C243" s="29" t="n"/>
      <c r="D243" s="9">
        <f>IF(A243="","",IF(B243="",C243-A243,B243-A243)+0.5)</f>
        <v/>
      </c>
      <c r="E243">
        <f>IF(A243="","",IF(B243="",0,1))</f>
        <v/>
      </c>
    </row>
    <row r="244">
      <c r="A244" s="29" t="n"/>
      <c r="B244" s="29" t="n"/>
      <c r="C244" s="29" t="n"/>
      <c r="D244" s="9">
        <f>IF(A244="","",IF(B244="",C244-A244,B244-A244)+0.5)</f>
        <v/>
      </c>
      <c r="E244">
        <f>IF(A244="","",IF(B244="",0,1))</f>
        <v/>
      </c>
    </row>
    <row r="245">
      <c r="A245" s="29" t="n"/>
      <c r="B245" s="29" t="n"/>
      <c r="C245" s="29" t="n"/>
      <c r="D245" s="9">
        <f>IF(A245="","",IF(B245="",C245-A245,B245-A245)+0.5)</f>
        <v/>
      </c>
      <c r="E245">
        <f>IF(A245="","",IF(B245="",0,1))</f>
        <v/>
      </c>
    </row>
    <row r="246">
      <c r="A246" s="29" t="n"/>
      <c r="B246" s="29" t="n"/>
      <c r="C246" s="29" t="n"/>
      <c r="D246" s="9">
        <f>IF(A246="","",IF(B246="",C246-A246,B246-A246)+0.5)</f>
        <v/>
      </c>
      <c r="E246">
        <f>IF(A246="","",IF(B246="",0,1))</f>
        <v/>
      </c>
    </row>
    <row r="247">
      <c r="A247" s="29" t="n"/>
      <c r="B247" s="29" t="n"/>
      <c r="C247" s="29" t="n"/>
      <c r="D247" s="9">
        <f>IF(A247="","",IF(B247="",C247-A247,B247-A247)+0.5)</f>
        <v/>
      </c>
      <c r="E247">
        <f>IF(A247="","",IF(B247="",0,1))</f>
        <v/>
      </c>
    </row>
    <row r="248">
      <c r="A248" s="29" t="n"/>
      <c r="B248" s="29" t="n"/>
      <c r="C248" s="29" t="n"/>
      <c r="D248" s="9">
        <f>IF(A248="","",IF(B248="",C248-A248,B248-A248)+0.5)</f>
        <v/>
      </c>
      <c r="E248">
        <f>IF(A248="","",IF(B248="",0,1))</f>
        <v/>
      </c>
    </row>
    <row r="249">
      <c r="A249" s="29" t="n"/>
      <c r="B249" s="29" t="n"/>
      <c r="C249" s="29" t="n"/>
      <c r="D249" s="9">
        <f>IF(A249="","",IF(B249="",C249-A249,B249-A249)+0.5)</f>
        <v/>
      </c>
      <c r="E249">
        <f>IF(A249="","",IF(B249="",0,1))</f>
        <v/>
      </c>
    </row>
    <row r="250">
      <c r="A250" s="29" t="n"/>
      <c r="B250" s="29" t="n"/>
      <c r="C250" s="29" t="n"/>
      <c r="D250" s="9">
        <f>IF(A250="","",IF(B250="",C250-A250,B250-A250)+0.5)</f>
        <v/>
      </c>
      <c r="E250">
        <f>IF(A250="","",IF(B250="",0,1))</f>
        <v/>
      </c>
    </row>
    <row r="251">
      <c r="A251" s="29" t="n"/>
      <c r="B251" s="29" t="n"/>
      <c r="C251" s="29" t="n"/>
      <c r="D251" s="9">
        <f>IF(A251="","",IF(B251="",C251-A251,B251-A251)+0.5)</f>
        <v/>
      </c>
      <c r="E251">
        <f>IF(A251="","",IF(B251="",0,1))</f>
        <v/>
      </c>
    </row>
    <row r="252">
      <c r="A252" s="29" t="n"/>
      <c r="B252" s="29" t="n"/>
      <c r="C252" s="29" t="n"/>
      <c r="D252" s="9">
        <f>IF(A252="","",IF(B252="",C252-A252,B252-A252)+0.5)</f>
        <v/>
      </c>
      <c r="E252">
        <f>IF(A252="","",IF(B252="",0,1))</f>
        <v/>
      </c>
    </row>
    <row r="253">
      <c r="A253" s="29" t="n"/>
      <c r="B253" s="29" t="n"/>
      <c r="C253" s="29" t="n"/>
      <c r="D253" s="9">
        <f>IF(A253="","",IF(B253="",C253-A253,B253-A253)+0.5)</f>
        <v/>
      </c>
      <c r="E253">
        <f>IF(A253="","",IF(B253="",0,1))</f>
        <v/>
      </c>
    </row>
    <row r="254">
      <c r="A254" s="29" t="n"/>
      <c r="B254" s="29" t="n"/>
      <c r="C254" s="29" t="n"/>
      <c r="D254" s="9">
        <f>IF(A254="","",IF(B254="",C254-A254,B254-A254)+0.5)</f>
        <v/>
      </c>
      <c r="E254">
        <f>IF(A254="","",IF(B254="",0,1))</f>
        <v/>
      </c>
    </row>
    <row r="255">
      <c r="A255" s="29" t="n"/>
      <c r="B255" s="29" t="n"/>
      <c r="C255" s="29" t="n"/>
      <c r="D255" s="9">
        <f>IF(A255="","",IF(B255="",C255-A255,B255-A255)+0.5)</f>
        <v/>
      </c>
      <c r="E255">
        <f>IF(A255="","",IF(B255="",0,1))</f>
        <v/>
      </c>
    </row>
    <row r="256">
      <c r="A256" s="29" t="n"/>
      <c r="B256" s="29" t="n"/>
      <c r="C256" s="29" t="n"/>
      <c r="D256" s="9">
        <f>IF(A256="","",IF(B256="",C256-A256,B256-A256)+0.5)</f>
        <v/>
      </c>
      <c r="E256">
        <f>IF(A256="","",IF(B256="",0,1))</f>
        <v/>
      </c>
    </row>
    <row r="257">
      <c r="A257" s="29" t="n"/>
      <c r="B257" s="29" t="n"/>
      <c r="C257" s="29" t="n"/>
      <c r="D257" s="9">
        <f>IF(A257="","",IF(B257="",C257-A257,B257-A257)+0.5)</f>
        <v/>
      </c>
      <c r="E257">
        <f>IF(A257="","",IF(B257="",0,1))</f>
        <v/>
      </c>
    </row>
    <row r="258">
      <c r="A258" s="29" t="n"/>
      <c r="B258" s="29" t="n"/>
      <c r="C258" s="29" t="n"/>
      <c r="D258" s="9">
        <f>IF(A258="","",IF(B258="",C258-A258,B258-A258)+0.5)</f>
        <v/>
      </c>
      <c r="E258">
        <f>IF(A258="","",IF(B258="",0,1))</f>
        <v/>
      </c>
    </row>
    <row r="259">
      <c r="A259" s="29" t="n"/>
      <c r="B259" s="29" t="n"/>
      <c r="C259" s="29" t="n"/>
      <c r="D259" s="9">
        <f>IF(A259="","",IF(B259="",C259-A259,B259-A259)+0.5)</f>
        <v/>
      </c>
      <c r="E259">
        <f>IF(A259="","",IF(B259="",0,1))</f>
        <v/>
      </c>
    </row>
    <row r="260">
      <c r="A260" s="29" t="n"/>
      <c r="B260" s="29" t="n"/>
      <c r="C260" s="29" t="n"/>
      <c r="D260" s="9">
        <f>IF(A260="","",IF(B260="",C260-A260,B260-A260)+0.5)</f>
        <v/>
      </c>
      <c r="E260">
        <f>IF(A260="","",IF(B260="",0,1))</f>
        <v/>
      </c>
    </row>
    <row r="261">
      <c r="A261" s="29" t="n"/>
      <c r="B261" s="29" t="n"/>
      <c r="C261" s="29" t="n"/>
      <c r="D261" s="9">
        <f>IF(A261="","",IF(B261="",C261-A261,B261-A261)+0.5)</f>
        <v/>
      </c>
      <c r="E261">
        <f>IF(A261="","",IF(B261="",0,1))</f>
        <v/>
      </c>
    </row>
    <row r="262">
      <c r="A262" s="29" t="n"/>
      <c r="B262" s="29" t="n"/>
      <c r="C262" s="29" t="n"/>
      <c r="D262" s="9">
        <f>IF(A262="","",IF(B262="",C262-A262,B262-A262)+0.5)</f>
        <v/>
      </c>
      <c r="E262">
        <f>IF(A262="","",IF(B262="",0,1))</f>
        <v/>
      </c>
    </row>
    <row r="263">
      <c r="A263" s="29" t="n"/>
      <c r="B263" s="29" t="n"/>
      <c r="C263" s="29" t="n"/>
      <c r="D263" s="9">
        <f>IF(A263="","",IF(B263="",C263-A263,B263-A263)+0.5)</f>
        <v/>
      </c>
      <c r="E263">
        <f>IF(A263="","",IF(B263="",0,1))</f>
        <v/>
      </c>
    </row>
    <row r="264">
      <c r="A264" s="29" t="n"/>
      <c r="B264" s="29" t="n"/>
      <c r="C264" s="29" t="n"/>
      <c r="D264" s="9">
        <f>IF(A264="","",IF(B264="",C264-A264,B264-A264)+0.5)</f>
        <v/>
      </c>
      <c r="E264">
        <f>IF(A264="","",IF(B264="",0,1))</f>
        <v/>
      </c>
    </row>
    <row r="265">
      <c r="A265" s="29" t="n"/>
      <c r="B265" s="29" t="n"/>
      <c r="C265" s="29" t="n"/>
      <c r="D265" s="9">
        <f>IF(A265="","",IF(B265="",C265-A265,B265-A265)+0.5)</f>
        <v/>
      </c>
      <c r="E265">
        <f>IF(A265="","",IF(B265="",0,1))</f>
        <v/>
      </c>
    </row>
    <row r="266">
      <c r="A266" s="29" t="n"/>
      <c r="B266" s="29" t="n"/>
      <c r="C266" s="29" t="n"/>
      <c r="D266" s="9">
        <f>IF(A266="","",IF(B266="",C266-A266,B266-A266)+0.5)</f>
        <v/>
      </c>
      <c r="E266">
        <f>IF(A266="","",IF(B266="",0,1))</f>
        <v/>
      </c>
    </row>
    <row r="267">
      <c r="A267" s="29" t="n"/>
      <c r="B267" s="29" t="n"/>
      <c r="C267" s="29" t="n"/>
      <c r="D267" s="9">
        <f>IF(A267="","",IF(B267="",C267-A267,B267-A267)+0.5)</f>
        <v/>
      </c>
      <c r="E267">
        <f>IF(A267="","",IF(B267="",0,1))</f>
        <v/>
      </c>
    </row>
    <row r="268">
      <c r="A268" s="29" t="n"/>
      <c r="B268" s="29" t="n"/>
      <c r="C268" s="29" t="n"/>
      <c r="D268" s="9">
        <f>IF(A268="","",IF(B268="",C268-A268,B268-A268)+0.5)</f>
        <v/>
      </c>
      <c r="E268">
        <f>IF(A268="","",IF(B268="",0,1))</f>
        <v/>
      </c>
    </row>
    <row r="269">
      <c r="A269" s="29" t="n"/>
      <c r="B269" s="29" t="n"/>
      <c r="C269" s="29" t="n"/>
      <c r="D269" s="9">
        <f>IF(A269="","",IF(B269="",C269-A269,B269-A269)+0.5)</f>
        <v/>
      </c>
      <c r="E269">
        <f>IF(A269="","",IF(B269="",0,1))</f>
        <v/>
      </c>
    </row>
    <row r="270">
      <c r="A270" s="29" t="n"/>
      <c r="B270" s="29" t="n"/>
      <c r="C270" s="29" t="n"/>
      <c r="D270" s="9">
        <f>IF(A270="","",IF(B270="",C270-A270,B270-A270)+0.5)</f>
        <v/>
      </c>
      <c r="E270">
        <f>IF(A270="","",IF(B270="",0,1))</f>
        <v/>
      </c>
    </row>
    <row r="271">
      <c r="A271" s="29" t="n"/>
      <c r="B271" s="29" t="n"/>
      <c r="C271" s="29" t="n"/>
      <c r="D271" s="9">
        <f>IF(A271="","",IF(B271="",C271-A271,B271-A271)+0.5)</f>
        <v/>
      </c>
      <c r="E271">
        <f>IF(A271="","",IF(B271="",0,1))</f>
        <v/>
      </c>
    </row>
    <row r="272">
      <c r="A272" s="29" t="n"/>
      <c r="B272" s="29" t="n"/>
      <c r="C272" s="29" t="n"/>
      <c r="D272" s="9">
        <f>IF(A272="","",IF(B272="",C272-A272,B272-A272)+0.5)</f>
        <v/>
      </c>
      <c r="E272">
        <f>IF(A272="","",IF(B272="",0,1))</f>
        <v/>
      </c>
    </row>
    <row r="273">
      <c r="A273" s="29" t="n"/>
      <c r="B273" s="29" t="n"/>
      <c r="C273" s="29" t="n"/>
      <c r="D273" s="9">
        <f>IF(A273="","",IF(B273="",C273-A273,B273-A273)+0.5)</f>
        <v/>
      </c>
      <c r="E273">
        <f>IF(A273="","",IF(B273="",0,1))</f>
        <v/>
      </c>
    </row>
    <row r="274">
      <c r="A274" s="29" t="n"/>
      <c r="B274" s="29" t="n"/>
      <c r="C274" s="29" t="n"/>
      <c r="D274" s="9">
        <f>IF(A274="","",IF(B274="",C274-A274,B274-A274)+0.5)</f>
        <v/>
      </c>
      <c r="E274">
        <f>IF(A274="","",IF(B274="",0,1))</f>
        <v/>
      </c>
    </row>
    <row r="275">
      <c r="A275" s="29" t="n"/>
      <c r="B275" s="29" t="n"/>
      <c r="C275" s="29" t="n"/>
      <c r="D275" s="9">
        <f>IF(A275="","",IF(B275="",C275-A275,B275-A275)+0.5)</f>
        <v/>
      </c>
      <c r="E275">
        <f>IF(A275="","",IF(B275="",0,1))</f>
        <v/>
      </c>
    </row>
    <row r="276">
      <c r="A276" s="29" t="n"/>
      <c r="B276" s="29" t="n"/>
      <c r="C276" s="29" t="n"/>
      <c r="D276" s="9">
        <f>IF(A276="","",IF(B276="",C276-A276,B276-A276)+0.5)</f>
        <v/>
      </c>
      <c r="E276">
        <f>IF(A276="","",IF(B276="",0,1))</f>
        <v/>
      </c>
    </row>
    <row r="277">
      <c r="A277" s="29" t="n"/>
      <c r="B277" s="29" t="n"/>
      <c r="C277" s="29" t="n"/>
      <c r="D277" s="9">
        <f>IF(A277="","",IF(B277="",C277-A277,B277-A277)+0.5)</f>
        <v/>
      </c>
      <c r="E277">
        <f>IF(A277="","",IF(B277="",0,1))</f>
        <v/>
      </c>
    </row>
    <row r="278">
      <c r="A278" s="29" t="n"/>
      <c r="B278" s="29" t="n"/>
      <c r="C278" s="29" t="n"/>
      <c r="D278" s="9">
        <f>IF(A278="","",IF(B278="",C278-A278,B278-A278)+0.5)</f>
        <v/>
      </c>
      <c r="E278">
        <f>IF(A278="","",IF(B278="",0,1))</f>
        <v/>
      </c>
    </row>
    <row r="279">
      <c r="A279" s="29" t="n"/>
      <c r="B279" s="29" t="n"/>
      <c r="C279" s="29" t="n"/>
      <c r="D279" s="9">
        <f>IF(A279="","",IF(B279="",C279-A279,B279-A279)+0.5)</f>
        <v/>
      </c>
      <c r="E279">
        <f>IF(A279="","",IF(B279="",0,1))</f>
        <v/>
      </c>
    </row>
    <row r="280">
      <c r="A280" s="29" t="n"/>
      <c r="B280" s="29" t="n"/>
      <c r="C280" s="29" t="n"/>
      <c r="D280" s="9">
        <f>IF(A280="","",IF(B280="",C280-A280,B280-A280)+0.5)</f>
        <v/>
      </c>
      <c r="E280">
        <f>IF(A280="","",IF(B280="",0,1))</f>
        <v/>
      </c>
    </row>
    <row r="281">
      <c r="A281" s="29" t="n"/>
      <c r="B281" s="29" t="n"/>
      <c r="C281" s="29" t="n"/>
      <c r="D281" s="9">
        <f>IF(A281="","",IF(B281="",C281-A281,B281-A281)+0.5)</f>
        <v/>
      </c>
      <c r="E281">
        <f>IF(A281="","",IF(B281="",0,1))</f>
        <v/>
      </c>
    </row>
    <row r="282">
      <c r="A282" s="29" t="n"/>
      <c r="B282" s="29" t="n"/>
      <c r="C282" s="29" t="n"/>
      <c r="D282" s="9">
        <f>IF(A282="","",IF(B282="",C282-A282,B282-A282)+0.5)</f>
        <v/>
      </c>
      <c r="E282">
        <f>IF(A282="","",IF(B282="",0,1))</f>
        <v/>
      </c>
    </row>
    <row r="283">
      <c r="A283" s="29" t="n"/>
      <c r="B283" s="29" t="n"/>
      <c r="C283" s="29" t="n"/>
      <c r="D283" s="9">
        <f>IF(A283="","",IF(B283="",C283-A283,B283-A283)+0.5)</f>
        <v/>
      </c>
      <c r="E283">
        <f>IF(A283="","",IF(B283="",0,1))</f>
        <v/>
      </c>
    </row>
    <row r="284">
      <c r="A284" s="29" t="n"/>
      <c r="B284" s="29" t="n"/>
      <c r="C284" s="29" t="n"/>
      <c r="D284" s="9">
        <f>IF(A284="","",IF(B284="",C284-A284,B284-A284)+0.5)</f>
        <v/>
      </c>
      <c r="E284">
        <f>IF(A284="","",IF(B284="",0,1))</f>
        <v/>
      </c>
    </row>
    <row r="285">
      <c r="A285" s="29" t="n"/>
      <c r="B285" s="29" t="n"/>
      <c r="C285" s="29" t="n"/>
      <c r="D285" s="9">
        <f>IF(A285="","",IF(B285="",C285-A285,B285-A285)+0.5)</f>
        <v/>
      </c>
      <c r="E285">
        <f>IF(A285="","",IF(B285="",0,1))</f>
        <v/>
      </c>
    </row>
    <row r="286">
      <c r="A286" s="29" t="n"/>
      <c r="B286" s="29" t="n"/>
      <c r="C286" s="29" t="n"/>
      <c r="D286" s="9">
        <f>IF(A286="","",IF(B286="",C286-A286,B286-A286)+0.5)</f>
        <v/>
      </c>
      <c r="E286">
        <f>IF(A286="","",IF(B286="",0,1))</f>
        <v/>
      </c>
    </row>
    <row r="287">
      <c r="A287" s="29" t="n"/>
      <c r="B287" s="29" t="n"/>
      <c r="C287" s="29" t="n"/>
      <c r="D287" s="9">
        <f>IF(A287="","",IF(B287="",C287-A287,B287-A287)+0.5)</f>
        <v/>
      </c>
      <c r="E287">
        <f>IF(A287="","",IF(B287="",0,1))</f>
        <v/>
      </c>
    </row>
    <row r="288">
      <c r="A288" s="29" t="n"/>
      <c r="B288" s="29" t="n"/>
      <c r="C288" s="29" t="n"/>
      <c r="D288" s="9">
        <f>IF(A288="","",IF(B288="",C288-A288,B288-A288)+0.5)</f>
        <v/>
      </c>
      <c r="E288">
        <f>IF(A288="","",IF(B288="",0,1))</f>
        <v/>
      </c>
    </row>
    <row r="289">
      <c r="A289" s="29" t="n"/>
      <c r="B289" s="29" t="n"/>
      <c r="C289" s="29" t="n"/>
      <c r="D289" s="9">
        <f>IF(A289="","",IF(B289="",C289-A289,B289-A289)+0.5)</f>
        <v/>
      </c>
      <c r="E289">
        <f>IF(A289="","",IF(B289="",0,1))</f>
        <v/>
      </c>
    </row>
    <row r="290">
      <c r="A290" s="29" t="n"/>
      <c r="B290" s="29" t="n"/>
      <c r="C290" s="29" t="n"/>
      <c r="D290" s="9">
        <f>IF(A290="","",IF(B290="",C290-A290,B290-A290)+0.5)</f>
        <v/>
      </c>
      <c r="E290">
        <f>IF(A290="","",IF(B290="",0,1))</f>
        <v/>
      </c>
    </row>
    <row r="291">
      <c r="A291" s="29" t="n"/>
      <c r="B291" s="29" t="n"/>
      <c r="C291" s="29" t="n"/>
      <c r="D291" s="9">
        <f>IF(A291="","",IF(B291="",C291-A291,B291-A291)+0.5)</f>
        <v/>
      </c>
      <c r="E291">
        <f>IF(A291="","",IF(B291="",0,1))</f>
        <v/>
      </c>
    </row>
    <row r="292">
      <c r="A292" s="29" t="n"/>
      <c r="B292" s="29" t="n"/>
      <c r="C292" s="29" t="n"/>
      <c r="D292" s="9">
        <f>IF(A292="","",IF(B292="",C292-A292,B292-A292)+0.5)</f>
        <v/>
      </c>
      <c r="E292">
        <f>IF(A292="","",IF(B292="",0,1))</f>
        <v/>
      </c>
    </row>
    <row r="293">
      <c r="A293" s="29" t="n"/>
      <c r="B293" s="29" t="n"/>
      <c r="C293" s="29" t="n"/>
      <c r="D293" s="9">
        <f>IF(A293="","",IF(B293="",C293-A293,B293-A293)+0.5)</f>
        <v/>
      </c>
      <c r="E293">
        <f>IF(A293="","",IF(B293="",0,1))</f>
        <v/>
      </c>
    </row>
    <row r="294">
      <c r="A294" s="29" t="n"/>
      <c r="B294" s="29" t="n"/>
      <c r="C294" s="29" t="n"/>
      <c r="D294" s="9">
        <f>IF(A294="","",IF(B294="",C294-A294,B294-A294)+0.5)</f>
        <v/>
      </c>
      <c r="E294">
        <f>IF(A294="","",IF(B294="",0,1))</f>
        <v/>
      </c>
    </row>
    <row r="295">
      <c r="A295" s="29" t="n"/>
      <c r="B295" s="29" t="n"/>
      <c r="C295" s="29" t="n"/>
      <c r="D295" s="9">
        <f>IF(A295="","",IF(B295="",C295-A295,B295-A295)+0.5)</f>
        <v/>
      </c>
      <c r="E295">
        <f>IF(A295="","",IF(B295="",0,1))</f>
        <v/>
      </c>
    </row>
    <row r="296">
      <c r="A296" s="29" t="n"/>
      <c r="B296" s="29" t="n"/>
      <c r="C296" s="29" t="n"/>
      <c r="D296" s="9">
        <f>IF(A296="","",IF(B296="",C296-A296,B296-A296)+0.5)</f>
        <v/>
      </c>
      <c r="E296">
        <f>IF(A296="","",IF(B296="",0,1))</f>
        <v/>
      </c>
    </row>
    <row r="297">
      <c r="A297" s="29" t="n"/>
      <c r="B297" s="29" t="n"/>
      <c r="C297" s="29" t="n"/>
      <c r="D297" s="9">
        <f>IF(A297="","",IF(B297="",C297-A297,B297-A297)+0.5)</f>
        <v/>
      </c>
      <c r="E297">
        <f>IF(A297="","",IF(B297="",0,1))</f>
        <v/>
      </c>
    </row>
    <row r="298">
      <c r="A298" s="29" t="n"/>
      <c r="B298" s="29" t="n"/>
      <c r="C298" s="29" t="n"/>
      <c r="D298" s="9">
        <f>IF(A298="","",IF(B298="",C298-A298,B298-A298)+0.5)</f>
        <v/>
      </c>
      <c r="E298">
        <f>IF(A298="","",IF(B298="",0,1))</f>
        <v/>
      </c>
    </row>
    <row r="299">
      <c r="A299" s="29" t="n"/>
      <c r="B299" s="29" t="n"/>
      <c r="C299" s="29" t="n"/>
      <c r="D299" s="9">
        <f>IF(A299="","",IF(B299="",C299-A299,B299-A299)+0.5)</f>
        <v/>
      </c>
      <c r="E299">
        <f>IF(A299="","",IF(B299="",0,1))</f>
        <v/>
      </c>
    </row>
    <row r="300">
      <c r="A300" s="29" t="n"/>
      <c r="B300" s="29" t="n"/>
      <c r="C300" s="29" t="n"/>
      <c r="D300" s="9">
        <f>IF(A300="","",IF(B300="",C300-A300,B300-A300)+0.5)</f>
        <v/>
      </c>
      <c r="E300">
        <f>IF(A300="","",IF(B300="",0,1))</f>
        <v/>
      </c>
    </row>
    <row r="301">
      <c r="A301" s="29" t="n"/>
      <c r="B301" s="29" t="n"/>
      <c r="C301" s="29" t="n"/>
      <c r="D301" s="9">
        <f>IF(A301="","",IF(B301="",C301-A301,B301-A301)+0.5)</f>
        <v/>
      </c>
      <c r="E301">
        <f>IF(A301="","",IF(B301="",0,1))</f>
        <v/>
      </c>
    </row>
    <row r="302">
      <c r="A302" s="29" t="n"/>
      <c r="B302" s="29" t="n"/>
      <c r="C302" s="29" t="n"/>
      <c r="D302" s="9">
        <f>IF(A302="","",IF(B302="",C302-A302,B302-A302)+0.5)</f>
        <v/>
      </c>
      <c r="E302">
        <f>IF(A302="","",IF(B302="",0,1))</f>
        <v/>
      </c>
    </row>
    <row r="303">
      <c r="A303" s="29" t="n"/>
      <c r="B303" s="29" t="n"/>
      <c r="C303" s="29" t="n"/>
      <c r="D303" s="9">
        <f>IF(A303="","",IF(B303="",C303-A303,B303-A303)+0.5)</f>
        <v/>
      </c>
      <c r="E303">
        <f>IF(A303="","",IF(B303="",0,1))</f>
        <v/>
      </c>
    </row>
    <row r="304">
      <c r="A304" s="29" t="n"/>
      <c r="B304" s="29" t="n"/>
      <c r="C304" s="29" t="n"/>
      <c r="D304" s="9">
        <f>IF(A304="","",IF(B304="",C304-A304,B304-A304)+0.5)</f>
        <v/>
      </c>
      <c r="E304">
        <f>IF(A304="","",IF(B304="",0,1))</f>
        <v/>
      </c>
    </row>
    <row r="305">
      <c r="A305" s="29" t="n"/>
      <c r="B305" s="29" t="n"/>
      <c r="C305" s="29" t="n"/>
      <c r="D305" s="9">
        <f>IF(A305="","",IF(B305="",C305-A305,B305-A305)+0.5)</f>
        <v/>
      </c>
      <c r="E305">
        <f>IF(A305="","",IF(B305="",0,1))</f>
        <v/>
      </c>
    </row>
    <row r="306">
      <c r="A306" s="29" t="n"/>
      <c r="B306" s="29" t="n"/>
      <c r="C306" s="29" t="n"/>
      <c r="D306" s="9">
        <f>IF(A306="","",IF(B306="",C306-A306,B306-A306)+0.5)</f>
        <v/>
      </c>
      <c r="E306">
        <f>IF(A306="","",IF(B306="",0,1))</f>
        <v/>
      </c>
    </row>
    <row r="307">
      <c r="A307" s="29" t="n"/>
      <c r="B307" s="29" t="n"/>
      <c r="C307" s="29" t="n"/>
      <c r="D307" s="9">
        <f>IF(A307="","",IF(B307="",C307-A307,B307-A307)+0.5)</f>
        <v/>
      </c>
      <c r="E307">
        <f>IF(A307="","",IF(B307="",0,1))</f>
        <v/>
      </c>
    </row>
    <row r="308">
      <c r="A308" s="29" t="n"/>
      <c r="B308" s="29" t="n"/>
      <c r="C308" s="29" t="n"/>
      <c r="D308" s="9">
        <f>IF(A308="","",IF(B308="",C308-A308,B308-A308)+0.5)</f>
        <v/>
      </c>
      <c r="E308">
        <f>IF(A308="","",IF(B308="",0,1))</f>
        <v/>
      </c>
    </row>
    <row r="309">
      <c r="A309" s="29" t="n"/>
      <c r="B309" s="29" t="n"/>
      <c r="C309" s="29" t="n"/>
      <c r="D309" s="9">
        <f>IF(A309="","",IF(B309="",C309-A309,B309-A309)+0.5)</f>
        <v/>
      </c>
      <c r="E309">
        <f>IF(A309="","",IF(B309="",0,1))</f>
        <v/>
      </c>
    </row>
    <row r="310">
      <c r="A310" s="29" t="n"/>
      <c r="B310" s="29" t="n"/>
      <c r="C310" s="29" t="n"/>
      <c r="D310" s="9">
        <f>IF(A310="","",IF(B310="",C310-A310,B310-A310)+0.5)</f>
        <v/>
      </c>
      <c r="E310">
        <f>IF(A310="","",IF(B310="",0,1))</f>
        <v/>
      </c>
    </row>
    <row r="311">
      <c r="A311" s="29" t="n"/>
      <c r="B311" s="29" t="n"/>
      <c r="C311" s="29" t="n"/>
      <c r="D311" s="9">
        <f>IF(A311="","",IF(B311="",C311-A311,B311-A311)+0.5)</f>
        <v/>
      </c>
      <c r="E311">
        <f>IF(A311="","",IF(B311="",0,1))</f>
        <v/>
      </c>
    </row>
    <row r="312">
      <c r="A312" s="29" t="n"/>
      <c r="B312" s="29" t="n"/>
      <c r="C312" s="29" t="n"/>
      <c r="D312" s="9">
        <f>IF(A312="","",IF(B312="",C312-A312,B312-A312)+0.5)</f>
        <v/>
      </c>
      <c r="E312">
        <f>IF(A312="","",IF(B312="",0,1))</f>
        <v/>
      </c>
    </row>
    <row r="313">
      <c r="A313" s="29" t="n"/>
      <c r="B313" s="29" t="n"/>
      <c r="C313" s="29" t="n"/>
      <c r="D313" s="9">
        <f>IF(A313="","",IF(B313="",C313-A313,B313-A313)+0.5)</f>
        <v/>
      </c>
      <c r="E313">
        <f>IF(A313="","",IF(B313="",0,1))</f>
        <v/>
      </c>
    </row>
    <row r="314">
      <c r="A314" s="29" t="n"/>
      <c r="B314" s="29" t="n"/>
      <c r="C314" s="29" t="n"/>
      <c r="D314" s="9">
        <f>IF(A314="","",IF(B314="",C314-A314,B314-A314)+0.5)</f>
        <v/>
      </c>
      <c r="E314">
        <f>IF(A314="","",IF(B314="",0,1))</f>
        <v/>
      </c>
    </row>
    <row r="315">
      <c r="A315" s="29" t="n"/>
      <c r="B315" s="29" t="n"/>
      <c r="C315" s="29" t="n"/>
      <c r="D315" s="9">
        <f>IF(A315="","",IF(B315="",C315-A315,B315-A315)+0.5)</f>
        <v/>
      </c>
      <c r="E315">
        <f>IF(A315="","",IF(B315="",0,1))</f>
        <v/>
      </c>
    </row>
    <row r="316">
      <c r="A316" s="29" t="n"/>
      <c r="B316" s="29" t="n"/>
      <c r="C316" s="29" t="n"/>
      <c r="D316" s="9">
        <f>IF(A316="","",IF(B316="",C316-A316,B316-A316)+0.5)</f>
        <v/>
      </c>
      <c r="E316">
        <f>IF(A316="","",IF(B316="",0,1))</f>
        <v/>
      </c>
    </row>
    <row r="317">
      <c r="A317" s="29" t="n"/>
      <c r="B317" s="29" t="n"/>
      <c r="C317" s="29" t="n"/>
      <c r="D317" s="9">
        <f>IF(A317="","",IF(B317="",C317-A317,B317-A317)+0.5)</f>
        <v/>
      </c>
      <c r="E317">
        <f>IF(A317="","",IF(B317="",0,1))</f>
        <v/>
      </c>
    </row>
    <row r="318">
      <c r="A318" s="29" t="n"/>
      <c r="B318" s="29" t="n"/>
      <c r="C318" s="29" t="n"/>
      <c r="D318" s="9">
        <f>IF(A318="","",IF(B318="",C318-A318,B318-A318)+0.5)</f>
        <v/>
      </c>
      <c r="E318">
        <f>IF(A318="","",IF(B318="",0,1))</f>
        <v/>
      </c>
    </row>
    <row r="319">
      <c r="A319" s="29" t="n"/>
      <c r="B319" s="29" t="n"/>
      <c r="C319" s="29" t="n"/>
      <c r="D319" s="9">
        <f>IF(A319="","",IF(B319="",C319-A319,B319-A319)+0.5)</f>
        <v/>
      </c>
      <c r="E319">
        <f>IF(A319="","",IF(B319="",0,1))</f>
        <v/>
      </c>
    </row>
    <row r="320">
      <c r="A320" s="29" t="n"/>
      <c r="B320" s="29" t="n"/>
      <c r="C320" s="29" t="n"/>
      <c r="D320" s="9">
        <f>IF(A320="","",IF(B320="",C320-A320,B320-A320)+0.5)</f>
        <v/>
      </c>
      <c r="E320">
        <f>IF(A320="","",IF(B320="",0,1))</f>
        <v/>
      </c>
    </row>
    <row r="321">
      <c r="A321" s="29" t="n"/>
      <c r="B321" s="29" t="n"/>
      <c r="C321" s="29" t="n"/>
      <c r="D321" s="9">
        <f>IF(A321="","",IF(B321="",C321-A321,B321-A321)+0.5)</f>
        <v/>
      </c>
      <c r="E321">
        <f>IF(A321="","",IF(B321="",0,1))</f>
        <v/>
      </c>
    </row>
    <row r="322">
      <c r="A322" s="29" t="n"/>
      <c r="B322" s="29" t="n"/>
      <c r="C322" s="29" t="n"/>
      <c r="D322" s="9">
        <f>IF(A322="","",IF(B322="",C322-A322,B322-A322)+0.5)</f>
        <v/>
      </c>
      <c r="E322">
        <f>IF(A322="","",IF(B322="",0,1))</f>
        <v/>
      </c>
    </row>
    <row r="323">
      <c r="A323" s="29" t="n"/>
      <c r="B323" s="29" t="n"/>
      <c r="C323" s="29" t="n"/>
      <c r="D323" s="9">
        <f>IF(A323="","",IF(B323="",C323-A323,B323-A323)+0.5)</f>
        <v/>
      </c>
      <c r="E323">
        <f>IF(A323="","",IF(B323="",0,1))</f>
        <v/>
      </c>
    </row>
    <row r="324">
      <c r="A324" s="29" t="n"/>
      <c r="B324" s="29" t="n"/>
      <c r="C324" s="29" t="n"/>
      <c r="D324" s="9">
        <f>IF(A324="","",IF(B324="",C324-A324,B324-A324)+0.5)</f>
        <v/>
      </c>
      <c r="E324">
        <f>IF(A324="","",IF(B324="",0,1))</f>
        <v/>
      </c>
    </row>
    <row r="325">
      <c r="A325" s="29" t="n"/>
      <c r="B325" s="29" t="n"/>
      <c r="C325" s="29" t="n"/>
      <c r="D325" s="9">
        <f>IF(A325="","",IF(B325="",C325-A325,B325-A325)+0.5)</f>
        <v/>
      </c>
      <c r="E325">
        <f>IF(A325="","",IF(B325="",0,1))</f>
        <v/>
      </c>
    </row>
    <row r="326">
      <c r="A326" s="29" t="n"/>
      <c r="B326" s="29" t="n"/>
      <c r="C326" s="29" t="n"/>
      <c r="D326" s="9">
        <f>IF(A326="","",IF(B326="",C326-A326,B326-A326)+0.5)</f>
        <v/>
      </c>
      <c r="E326">
        <f>IF(A326="","",IF(B326="",0,1))</f>
        <v/>
      </c>
    </row>
    <row r="327">
      <c r="A327" s="29" t="n"/>
      <c r="B327" s="29" t="n"/>
      <c r="C327" s="29" t="n"/>
      <c r="D327" s="9">
        <f>IF(A327="","",IF(B327="",C327-A327,B327-A327)+0.5)</f>
        <v/>
      </c>
      <c r="E327">
        <f>IF(A327="","",IF(B327="",0,1))</f>
        <v/>
      </c>
    </row>
    <row r="328">
      <c r="A328" s="29" t="n"/>
      <c r="B328" s="29" t="n"/>
      <c r="C328" s="29" t="n"/>
      <c r="D328" s="9">
        <f>IF(A328="","",IF(B328="",C328-A328,B328-A328)+0.5)</f>
        <v/>
      </c>
      <c r="E328">
        <f>IF(A328="","",IF(B328="",0,1))</f>
        <v/>
      </c>
    </row>
    <row r="329">
      <c r="A329" s="29" t="n"/>
      <c r="B329" s="29" t="n"/>
      <c r="C329" s="29" t="n"/>
      <c r="D329" s="9">
        <f>IF(A329="","",IF(B329="",C329-A329,B329-A329)+0.5)</f>
        <v/>
      </c>
      <c r="E329">
        <f>IF(A329="","",IF(B329="",0,1))</f>
        <v/>
      </c>
    </row>
    <row r="330">
      <c r="A330" s="29" t="n"/>
      <c r="B330" s="29" t="n"/>
      <c r="C330" s="29" t="n"/>
      <c r="D330" s="9">
        <f>IF(A330="","",IF(B330="",C330-A330,B330-A330)+0.5)</f>
        <v/>
      </c>
      <c r="E330">
        <f>IF(A330="","",IF(B330="",0,1))</f>
        <v/>
      </c>
    </row>
    <row r="331">
      <c r="A331" s="29" t="n"/>
      <c r="B331" s="29" t="n"/>
      <c r="C331" s="29" t="n"/>
      <c r="D331" s="9">
        <f>IF(A331="","",IF(B331="",C331-A331,B331-A331)+0.5)</f>
        <v/>
      </c>
      <c r="E331">
        <f>IF(A331="","",IF(B331="",0,1))</f>
        <v/>
      </c>
    </row>
    <row r="332">
      <c r="A332" s="29" t="n"/>
      <c r="B332" s="29" t="n"/>
      <c r="C332" s="29" t="n"/>
      <c r="D332" s="9">
        <f>IF(A332="","",IF(B332="",C332-A332,B332-A332)+0.5)</f>
        <v/>
      </c>
      <c r="E332">
        <f>IF(A332="","",IF(B332="",0,1))</f>
        <v/>
      </c>
    </row>
    <row r="333">
      <c r="A333" s="29" t="n"/>
      <c r="B333" s="29" t="n"/>
      <c r="C333" s="29" t="n"/>
      <c r="D333" s="9">
        <f>IF(A333="","",IF(B333="",C333-A333,B333-A333)+0.5)</f>
        <v/>
      </c>
      <c r="E333">
        <f>IF(A333="","",IF(B333="",0,1))</f>
        <v/>
      </c>
    </row>
    <row r="334">
      <c r="A334" s="29" t="n"/>
      <c r="B334" s="29" t="n"/>
      <c r="C334" s="29" t="n"/>
      <c r="D334" s="9">
        <f>IF(A334="","",IF(B334="",C334-A334,B334-A334)+0.5)</f>
        <v/>
      </c>
      <c r="E334">
        <f>IF(A334="","",IF(B334="",0,1))</f>
        <v/>
      </c>
    </row>
    <row r="335">
      <c r="A335" s="29" t="n"/>
      <c r="B335" s="29" t="n"/>
      <c r="C335" s="29" t="n"/>
      <c r="D335" s="9">
        <f>IF(A335="","",IF(B335="",C335-A335,B335-A335)+0.5)</f>
        <v/>
      </c>
      <c r="E335">
        <f>IF(A335="","",IF(B335="",0,1))</f>
        <v/>
      </c>
    </row>
    <row r="336">
      <c r="A336" s="29" t="n"/>
      <c r="B336" s="29" t="n"/>
      <c r="C336" s="29" t="n"/>
      <c r="D336" s="9">
        <f>IF(A336="","",IF(B336="",C336-A336,B336-A336)+0.5)</f>
        <v/>
      </c>
      <c r="E336">
        <f>IF(A336="","",IF(B336="",0,1))</f>
        <v/>
      </c>
    </row>
    <row r="337">
      <c r="A337" s="29" t="n"/>
      <c r="B337" s="29" t="n"/>
      <c r="C337" s="29" t="n"/>
      <c r="D337" s="9">
        <f>IF(A337="","",IF(B337="",C337-A337,B337-A337)+0.5)</f>
        <v/>
      </c>
      <c r="E337">
        <f>IF(A337="","",IF(B337="",0,1))</f>
        <v/>
      </c>
    </row>
    <row r="338">
      <c r="A338" s="29" t="n"/>
      <c r="B338" s="29" t="n"/>
      <c r="C338" s="29" t="n"/>
      <c r="D338" s="9">
        <f>IF(A338="","",IF(B338="",C338-A338,B338-A338)+0.5)</f>
        <v/>
      </c>
      <c r="E338">
        <f>IF(A338="","",IF(B338="",0,1))</f>
        <v/>
      </c>
    </row>
    <row r="339">
      <c r="A339" s="29" t="n"/>
      <c r="B339" s="29" t="n"/>
      <c r="C339" s="29" t="n"/>
      <c r="D339" s="9">
        <f>IF(A339="","",IF(B339="",C339-A339,B339-A339)+0.5)</f>
        <v/>
      </c>
      <c r="E339">
        <f>IF(A339="","",IF(B339="",0,1))</f>
        <v/>
      </c>
    </row>
    <row r="340">
      <c r="A340" s="29" t="n"/>
      <c r="B340" s="29" t="n"/>
      <c r="C340" s="29" t="n"/>
      <c r="D340" s="9">
        <f>IF(A340="","",IF(B340="",C340-A340,B340-A340)+0.5)</f>
        <v/>
      </c>
      <c r="E340">
        <f>IF(A340="","",IF(B340="",0,1))</f>
        <v/>
      </c>
    </row>
    <row r="341">
      <c r="A341" s="29" t="n"/>
      <c r="B341" s="29" t="n"/>
      <c r="C341" s="29" t="n"/>
      <c r="D341" s="9">
        <f>IF(A341="","",IF(B341="",C341-A341,B341-A341)+0.5)</f>
        <v/>
      </c>
      <c r="E341">
        <f>IF(A341="","",IF(B341="",0,1))</f>
        <v/>
      </c>
    </row>
    <row r="342">
      <c r="A342" s="29" t="n"/>
      <c r="B342" s="29" t="n"/>
      <c r="C342" s="29" t="n"/>
      <c r="D342" s="9">
        <f>IF(A342="","",IF(B342="",C342-A342,B342-A342)+0.5)</f>
        <v/>
      </c>
      <c r="E342">
        <f>IF(A342="","",IF(B342="",0,1))</f>
        <v/>
      </c>
    </row>
    <row r="343">
      <c r="A343" s="29" t="n"/>
      <c r="B343" s="29" t="n"/>
      <c r="C343" s="29" t="n"/>
      <c r="D343" s="9">
        <f>IF(A343="","",IF(B343="",C343-A343,B343-A343)+0.5)</f>
        <v/>
      </c>
      <c r="E343">
        <f>IF(A343="","",IF(B343="",0,1))</f>
        <v/>
      </c>
    </row>
    <row r="344">
      <c r="A344" s="29" t="n"/>
      <c r="B344" s="29" t="n"/>
      <c r="C344" s="29" t="n"/>
      <c r="D344" s="9">
        <f>IF(A344="","",IF(B344="",C344-A344,B344-A344)+0.5)</f>
        <v/>
      </c>
      <c r="E344">
        <f>IF(A344="","",IF(B344="",0,1))</f>
        <v/>
      </c>
    </row>
    <row r="345">
      <c r="A345" s="29" t="n"/>
      <c r="B345" s="29" t="n"/>
      <c r="C345" s="29" t="n"/>
      <c r="D345" s="9">
        <f>IF(A345="","",IF(B345="",C345-A345,B345-A345)+0.5)</f>
        <v/>
      </c>
      <c r="E345">
        <f>IF(A345="","",IF(B345="",0,1))</f>
        <v/>
      </c>
    </row>
    <row r="346">
      <c r="A346" s="29" t="n"/>
      <c r="B346" s="29" t="n"/>
      <c r="C346" s="29" t="n"/>
      <c r="D346" s="9">
        <f>IF(A346="","",IF(B346="",C346-A346,B346-A346)+0.5)</f>
        <v/>
      </c>
      <c r="E346">
        <f>IF(A346="","",IF(B346="",0,1))</f>
        <v/>
      </c>
    </row>
    <row r="347">
      <c r="A347" s="29" t="n"/>
      <c r="B347" s="29" t="n"/>
      <c r="C347" s="29" t="n"/>
      <c r="D347" s="9">
        <f>IF(A347="","",IF(B347="",C347-A347,B347-A347)+0.5)</f>
        <v/>
      </c>
      <c r="E347">
        <f>IF(A347="","",IF(B347="",0,1))</f>
        <v/>
      </c>
    </row>
    <row r="348">
      <c r="A348" s="29" t="n"/>
      <c r="B348" s="29" t="n"/>
      <c r="C348" s="29" t="n"/>
      <c r="D348" s="9">
        <f>IF(A348="","",IF(B348="",C348-A348,B348-A348)+0.5)</f>
        <v/>
      </c>
      <c r="E348">
        <f>IF(A348="","",IF(B348="",0,1))</f>
        <v/>
      </c>
    </row>
    <row r="349">
      <c r="A349" s="29" t="n"/>
      <c r="B349" s="29" t="n"/>
      <c r="C349" s="29" t="n"/>
      <c r="D349" s="9">
        <f>IF(A349="","",IF(B349="",C349-A349,B349-A349)+0.5)</f>
        <v/>
      </c>
      <c r="E349">
        <f>IF(A349="","",IF(B349="",0,1))</f>
        <v/>
      </c>
    </row>
    <row r="350">
      <c r="A350" s="29" t="n"/>
      <c r="B350" s="29" t="n"/>
      <c r="C350" s="29" t="n"/>
      <c r="D350" s="9">
        <f>IF(A350="","",IF(B350="",C350-A350,B350-A350)+0.5)</f>
        <v/>
      </c>
      <c r="E350">
        <f>IF(A350="","",IF(B350="",0,1))</f>
        <v/>
      </c>
    </row>
    <row r="351">
      <c r="A351" s="29" t="n"/>
      <c r="B351" s="29" t="n"/>
      <c r="C351" s="29" t="n"/>
      <c r="D351" s="9">
        <f>IF(A351="","",IF(B351="",C351-A351,B351-A351)+0.5)</f>
        <v/>
      </c>
      <c r="E351">
        <f>IF(A351="","",IF(B351="",0,1))</f>
        <v/>
      </c>
    </row>
    <row r="352">
      <c r="A352" s="29" t="n"/>
      <c r="B352" s="29" t="n"/>
      <c r="C352" s="29" t="n"/>
      <c r="D352" s="9">
        <f>IF(A352="","",IF(B352="",C352-A352,B352-A352)+0.5)</f>
        <v/>
      </c>
      <c r="E352">
        <f>IF(A352="","",IF(B352="",0,1))</f>
        <v/>
      </c>
    </row>
    <row r="353">
      <c r="A353" s="29" t="n"/>
      <c r="B353" s="29" t="n"/>
      <c r="C353" s="29" t="n"/>
      <c r="D353" s="9">
        <f>IF(A353="","",IF(B353="",C353-A353,B353-A353)+0.5)</f>
        <v/>
      </c>
      <c r="E353">
        <f>IF(A353="","",IF(B353="",0,1))</f>
        <v/>
      </c>
    </row>
    <row r="354">
      <c r="A354" s="29" t="n"/>
      <c r="B354" s="29" t="n"/>
      <c r="C354" s="29" t="n"/>
      <c r="D354" s="9">
        <f>IF(A354="","",IF(B354="",C354-A354,B354-A354)+0.5)</f>
        <v/>
      </c>
      <c r="E354">
        <f>IF(A354="","",IF(B354="",0,1))</f>
        <v/>
      </c>
    </row>
    <row r="355">
      <c r="A355" s="29" t="n"/>
      <c r="B355" s="29" t="n"/>
      <c r="C355" s="29" t="n"/>
      <c r="D355" s="9">
        <f>IF(A355="","",IF(B355="",C355-A355,B355-A355)+0.5)</f>
        <v/>
      </c>
      <c r="E355">
        <f>IF(A355="","",IF(B355="",0,1))</f>
        <v/>
      </c>
    </row>
    <row r="356">
      <c r="A356" s="29" t="n"/>
      <c r="B356" s="29" t="n"/>
      <c r="C356" s="29" t="n"/>
      <c r="D356" s="9">
        <f>IF(A356="","",IF(B356="",C356-A356,B356-A356)+0.5)</f>
        <v/>
      </c>
      <c r="E356">
        <f>IF(A356="","",IF(B356="",0,1))</f>
        <v/>
      </c>
    </row>
    <row r="357">
      <c r="A357" s="29" t="n"/>
      <c r="B357" s="29" t="n"/>
      <c r="C357" s="29" t="n"/>
      <c r="D357" s="9">
        <f>IF(A357="","",IF(B357="",C357-A357,B357-A357)+0.5)</f>
        <v/>
      </c>
      <c r="E357">
        <f>IF(A357="","",IF(B357="",0,1))</f>
        <v/>
      </c>
    </row>
    <row r="358">
      <c r="A358" s="29" t="n"/>
      <c r="B358" s="29" t="n"/>
      <c r="C358" s="29" t="n"/>
      <c r="D358" s="9">
        <f>IF(A358="","",IF(B358="",C358-A358,B358-A358)+0.5)</f>
        <v/>
      </c>
      <c r="E358">
        <f>IF(A358="","",IF(B358="",0,1))</f>
        <v/>
      </c>
    </row>
    <row r="359">
      <c r="A359" s="29" t="n"/>
      <c r="B359" s="29" t="n"/>
      <c r="C359" s="29" t="n"/>
      <c r="D359" s="9">
        <f>IF(A359="","",IF(B359="",C359-A359,B359-A359)+0.5)</f>
        <v/>
      </c>
      <c r="E359">
        <f>IF(A359="","",IF(B359="",0,1))</f>
        <v/>
      </c>
    </row>
    <row r="360">
      <c r="A360" s="29" t="n"/>
      <c r="B360" s="29" t="n"/>
      <c r="C360" s="29" t="n"/>
      <c r="D360" s="9">
        <f>IF(A360="","",IF(B360="",C360-A360,B360-A360)+0.5)</f>
        <v/>
      </c>
      <c r="E360">
        <f>IF(A360="","",IF(B360="",0,1))</f>
        <v/>
      </c>
    </row>
    <row r="361">
      <c r="A361" s="29" t="n"/>
      <c r="B361" s="29" t="n"/>
      <c r="C361" s="29" t="n"/>
      <c r="D361" s="9">
        <f>IF(A361="","",IF(B361="",C361-A361,B361-A361)+0.5)</f>
        <v/>
      </c>
      <c r="E361">
        <f>IF(A361="","",IF(B361="",0,1))</f>
        <v/>
      </c>
    </row>
    <row r="362">
      <c r="A362" s="29" t="n"/>
      <c r="B362" s="29" t="n"/>
      <c r="C362" s="29" t="n"/>
      <c r="D362" s="9">
        <f>IF(A362="","",IF(B362="",C362-A362,B362-A362)+0.5)</f>
        <v/>
      </c>
      <c r="E362">
        <f>IF(A362="","",IF(B362="",0,1))</f>
        <v/>
      </c>
    </row>
    <row r="363">
      <c r="A363" s="29" t="n"/>
      <c r="B363" s="29" t="n"/>
      <c r="C363" s="29" t="n"/>
      <c r="D363" s="9">
        <f>IF(A363="","",IF(B363="",C363-A363,B363-A363)+0.5)</f>
        <v/>
      </c>
      <c r="E363">
        <f>IF(A363="","",IF(B363="",0,1))</f>
        <v/>
      </c>
    </row>
    <row r="364">
      <c r="A364" s="29" t="n"/>
      <c r="B364" s="29" t="n"/>
      <c r="C364" s="29" t="n"/>
      <c r="D364" s="9">
        <f>IF(A364="","",IF(B364="",C364-A364,B364-A364)+0.5)</f>
        <v/>
      </c>
      <c r="E364">
        <f>IF(A364="","",IF(B364="",0,1))</f>
        <v/>
      </c>
    </row>
    <row r="365">
      <c r="A365" s="29" t="n"/>
      <c r="B365" s="29" t="n"/>
      <c r="C365" s="29" t="n"/>
      <c r="D365" s="9">
        <f>IF(A365="","",IF(B365="",C365-A365,B365-A365)+0.5)</f>
        <v/>
      </c>
      <c r="E365">
        <f>IF(A365="","",IF(B365="",0,1))</f>
        <v/>
      </c>
    </row>
    <row r="366">
      <c r="A366" s="29" t="n"/>
      <c r="B366" s="29" t="n"/>
      <c r="C366" s="29" t="n"/>
      <c r="D366" s="9">
        <f>IF(A366="","",IF(B366="",C366-A366,B366-A366)+0.5)</f>
        <v/>
      </c>
      <c r="E366">
        <f>IF(A366="","",IF(B366="",0,1))</f>
        <v/>
      </c>
    </row>
    <row r="367">
      <c r="A367" s="29" t="n"/>
      <c r="B367" s="29" t="n"/>
      <c r="C367" s="29" t="n"/>
      <c r="D367" s="9">
        <f>IF(A367="","",IF(B367="",C367-A367,B367-A367)+0.5)</f>
        <v/>
      </c>
      <c r="E367">
        <f>IF(A367="","",IF(B367="",0,1))</f>
        <v/>
      </c>
    </row>
    <row r="368">
      <c r="A368" s="29" t="n"/>
      <c r="B368" s="29" t="n"/>
      <c r="C368" s="29" t="n"/>
      <c r="D368" s="9">
        <f>IF(A368="","",IF(B368="",C368-A368,B368-A368)+0.5)</f>
        <v/>
      </c>
      <c r="E368">
        <f>IF(A368="","",IF(B368="",0,1))</f>
        <v/>
      </c>
    </row>
    <row r="369">
      <c r="A369" s="29" t="n"/>
      <c r="B369" s="29" t="n"/>
      <c r="C369" s="29" t="n"/>
      <c r="D369" s="9">
        <f>IF(A369="","",IF(B369="",C369-A369,B369-A369)+0.5)</f>
        <v/>
      </c>
      <c r="E369">
        <f>IF(A369="","",IF(B369="",0,1))</f>
        <v/>
      </c>
    </row>
    <row r="370">
      <c r="A370" s="29" t="n"/>
      <c r="B370" s="29" t="n"/>
      <c r="C370" s="29" t="n"/>
      <c r="D370" s="9">
        <f>IF(A370="","",IF(B370="",C370-A370,B370-A370)+0.5)</f>
        <v/>
      </c>
      <c r="E370">
        <f>IF(A370="","",IF(B370="",0,1))</f>
        <v/>
      </c>
    </row>
    <row r="371">
      <c r="A371" s="29" t="n"/>
      <c r="B371" s="29" t="n"/>
      <c r="C371" s="29" t="n"/>
      <c r="D371" s="9">
        <f>IF(A371="","",IF(B371="",C371-A371,B371-A371)+0.5)</f>
        <v/>
      </c>
      <c r="E371">
        <f>IF(A371="","",IF(B371="",0,1))</f>
        <v/>
      </c>
    </row>
    <row r="372">
      <c r="A372" s="29" t="n"/>
      <c r="B372" s="29" t="n"/>
      <c r="C372" s="29" t="n"/>
      <c r="D372" s="9">
        <f>IF(A372="","",IF(B372="",C372-A372,B372-A372)+0.5)</f>
        <v/>
      </c>
      <c r="E372">
        <f>IF(A372="","",IF(B372="",0,1))</f>
        <v/>
      </c>
    </row>
    <row r="373">
      <c r="A373" s="29" t="n"/>
      <c r="B373" s="29" t="n"/>
      <c r="C373" s="29" t="n"/>
      <c r="D373" s="9">
        <f>IF(A373="","",IF(B373="",C373-A373,B373-A373)+0.5)</f>
        <v/>
      </c>
      <c r="E373">
        <f>IF(A373="","",IF(B373="",0,1))</f>
        <v/>
      </c>
    </row>
    <row r="374">
      <c r="A374" s="29" t="n"/>
      <c r="B374" s="29" t="n"/>
      <c r="C374" s="29" t="n"/>
      <c r="D374" s="9">
        <f>IF(A374="","",IF(B374="",C374-A374,B374-A374)+0.5)</f>
        <v/>
      </c>
      <c r="E374">
        <f>IF(A374="","",IF(B374="",0,1))</f>
        <v/>
      </c>
    </row>
    <row r="375">
      <c r="A375" s="29" t="n"/>
      <c r="B375" s="29" t="n"/>
      <c r="C375" s="29" t="n"/>
      <c r="D375" s="9">
        <f>IF(A375="","",IF(B375="",C375-A375,B375-A375)+0.5)</f>
        <v/>
      </c>
      <c r="E375">
        <f>IF(A375="","",IF(B375="",0,1))</f>
        <v/>
      </c>
    </row>
    <row r="376">
      <c r="A376" s="29" t="n"/>
      <c r="B376" s="29" t="n"/>
      <c r="C376" s="29" t="n"/>
      <c r="D376" s="9">
        <f>IF(A376="","",IF(B376="",C376-A376,B376-A376)+0.5)</f>
        <v/>
      </c>
      <c r="E376">
        <f>IF(A376="","",IF(B376="",0,1))</f>
        <v/>
      </c>
    </row>
    <row r="377">
      <c r="A377" s="29" t="n"/>
      <c r="B377" s="29" t="n"/>
      <c r="C377" s="29" t="n"/>
      <c r="D377" s="9">
        <f>IF(A377="","",IF(B377="",C377-A377,B377-A377)+0.5)</f>
        <v/>
      </c>
      <c r="E377">
        <f>IF(A377="","",IF(B377="",0,1))</f>
        <v/>
      </c>
    </row>
    <row r="378">
      <c r="A378" s="29" t="n"/>
      <c r="B378" s="29" t="n"/>
      <c r="C378" s="29" t="n"/>
      <c r="D378" s="9">
        <f>IF(A378="","",IF(B378="",C378-A378,B378-A378)+0.5)</f>
        <v/>
      </c>
      <c r="E378">
        <f>IF(A378="","",IF(B378="",0,1))</f>
        <v/>
      </c>
    </row>
    <row r="379">
      <c r="A379" s="29" t="n"/>
      <c r="B379" s="29" t="n"/>
      <c r="C379" s="29" t="n"/>
      <c r="D379" s="9">
        <f>IF(A379="","",IF(B379="",C379-A379,B379-A379)+0.5)</f>
        <v/>
      </c>
      <c r="E379">
        <f>IF(A379="","",IF(B379="",0,1))</f>
        <v/>
      </c>
    </row>
    <row r="380">
      <c r="A380" s="29" t="n"/>
      <c r="B380" s="29" t="n"/>
      <c r="C380" s="29" t="n"/>
      <c r="D380" s="9">
        <f>IF(A380="","",IF(B380="",C380-A380,B380-A380)+0.5)</f>
        <v/>
      </c>
      <c r="E380">
        <f>IF(A380="","",IF(B380="",0,1))</f>
        <v/>
      </c>
    </row>
    <row r="381">
      <c r="A381" s="29" t="n"/>
      <c r="B381" s="29" t="n"/>
      <c r="C381" s="29" t="n"/>
      <c r="D381" s="9">
        <f>IF(A381="","",IF(B381="",C381-A381,B381-A381)+0.5)</f>
        <v/>
      </c>
      <c r="E381">
        <f>IF(A381="","",IF(B381="",0,1))</f>
        <v/>
      </c>
    </row>
    <row r="382">
      <c r="A382" s="29" t="n"/>
      <c r="B382" s="29" t="n"/>
      <c r="C382" s="29" t="n"/>
      <c r="D382" s="9">
        <f>IF(A382="","",IF(B382="",C382-A382,B382-A382)+0.5)</f>
        <v/>
      </c>
      <c r="E382">
        <f>IF(A382="","",IF(B382="",0,1))</f>
        <v/>
      </c>
    </row>
    <row r="383">
      <c r="A383" s="29" t="n"/>
      <c r="B383" s="29" t="n"/>
      <c r="C383" s="29" t="n"/>
      <c r="D383" s="9">
        <f>IF(A383="","",IF(B383="",C383-A383,B383-A383)+0.5)</f>
        <v/>
      </c>
      <c r="E383">
        <f>IF(A383="","",IF(B383="",0,1))</f>
        <v/>
      </c>
    </row>
    <row r="384">
      <c r="A384" s="29" t="n"/>
      <c r="B384" s="29" t="n"/>
      <c r="C384" s="29" t="n"/>
      <c r="D384" s="9">
        <f>IF(A384="","",IF(B384="",C384-A384,B384-A384)+0.5)</f>
        <v/>
      </c>
      <c r="E384">
        <f>IF(A384="","",IF(B384="",0,1))</f>
        <v/>
      </c>
    </row>
    <row r="385">
      <c r="A385" s="29" t="n"/>
      <c r="B385" s="29" t="n"/>
      <c r="C385" s="29" t="n"/>
      <c r="D385" s="9">
        <f>IF(A385="","",IF(B385="",C385-A385,B385-A385)+0.5)</f>
        <v/>
      </c>
      <c r="E385">
        <f>IF(A385="","",IF(B385="",0,1))</f>
        <v/>
      </c>
    </row>
    <row r="386">
      <c r="A386" s="29" t="n"/>
      <c r="B386" s="29" t="n"/>
      <c r="C386" s="29" t="n"/>
      <c r="D386" s="9">
        <f>IF(A386="","",IF(B386="",C386-A386,B386-A386)+0.5)</f>
        <v/>
      </c>
      <c r="E386">
        <f>IF(A386="","",IF(B386="",0,1))</f>
        <v/>
      </c>
    </row>
    <row r="387">
      <c r="A387" s="29" t="n"/>
      <c r="B387" s="29" t="n"/>
      <c r="C387" s="29" t="n"/>
      <c r="D387" s="9">
        <f>IF(A387="","",IF(B387="",C387-A387,B387-A387)+0.5)</f>
        <v/>
      </c>
      <c r="E387">
        <f>IF(A387="","",IF(B387="",0,1))</f>
        <v/>
      </c>
    </row>
    <row r="388">
      <c r="A388" s="29" t="n"/>
      <c r="B388" s="29" t="n"/>
      <c r="C388" s="29" t="n"/>
      <c r="D388" s="9">
        <f>IF(A388="","",IF(B388="",C388-A388,B388-A388)+0.5)</f>
        <v/>
      </c>
      <c r="E388">
        <f>IF(A388="","",IF(B388="",0,1))</f>
        <v/>
      </c>
    </row>
    <row r="389">
      <c r="A389" s="29" t="n"/>
      <c r="B389" s="29" t="n"/>
      <c r="C389" s="29" t="n"/>
      <c r="D389" s="9">
        <f>IF(A389="","",IF(B389="",C389-A389,B389-A389)+0.5)</f>
        <v/>
      </c>
      <c r="E389">
        <f>IF(A389="","",IF(B389="",0,1))</f>
        <v/>
      </c>
    </row>
    <row r="390">
      <c r="A390" s="29" t="n"/>
      <c r="B390" s="29" t="n"/>
      <c r="C390" s="29" t="n"/>
      <c r="D390" s="9">
        <f>IF(A390="","",IF(B390="",C390-A390,B390-A390)+0.5)</f>
        <v/>
      </c>
      <c r="E390">
        <f>IF(A390="","",IF(B390="",0,1))</f>
        <v/>
      </c>
    </row>
    <row r="391">
      <c r="A391" s="29" t="n"/>
      <c r="B391" s="29" t="n"/>
      <c r="C391" s="29" t="n"/>
      <c r="D391" s="9">
        <f>IF(A391="","",IF(B391="",C391-A391,B391-A391)+0.5)</f>
        <v/>
      </c>
      <c r="E391">
        <f>IF(A391="","",IF(B391="",0,1))</f>
        <v/>
      </c>
    </row>
    <row r="392">
      <c r="A392" s="29" t="n"/>
      <c r="B392" s="29" t="n"/>
      <c r="C392" s="29" t="n"/>
      <c r="D392" s="9">
        <f>IF(A392="","",IF(B392="",C392-A392,B392-A392)+0.5)</f>
        <v/>
      </c>
      <c r="E392">
        <f>IF(A392="","",IF(B392="",0,1))</f>
        <v/>
      </c>
    </row>
    <row r="393">
      <c r="A393" s="29" t="n"/>
      <c r="B393" s="29" t="n"/>
      <c r="C393" s="29" t="n"/>
      <c r="D393" s="9">
        <f>IF(A393="","",IF(B393="",C393-A393,B393-A393)+0.5)</f>
        <v/>
      </c>
      <c r="E393">
        <f>IF(A393="","",IF(B393="",0,1))</f>
        <v/>
      </c>
    </row>
    <row r="394">
      <c r="A394" s="29" t="n"/>
      <c r="B394" s="29" t="n"/>
      <c r="C394" s="29" t="n"/>
      <c r="D394" s="9">
        <f>IF(A394="","",IF(B394="",C394-A394,B394-A394)+0.5)</f>
        <v/>
      </c>
      <c r="E394">
        <f>IF(A394="","",IF(B394="",0,1))</f>
        <v/>
      </c>
    </row>
    <row r="395">
      <c r="A395" s="29" t="n"/>
      <c r="B395" s="29" t="n"/>
      <c r="C395" s="29" t="n"/>
      <c r="D395" s="9">
        <f>IF(A395="","",IF(B395="",C395-A395,B395-A395)+0.5)</f>
        <v/>
      </c>
      <c r="E395">
        <f>IF(A395="","",IF(B395="",0,1))</f>
        <v/>
      </c>
    </row>
    <row r="396">
      <c r="A396" s="29" t="n"/>
      <c r="B396" s="29" t="n"/>
      <c r="C396" s="29" t="n"/>
      <c r="D396" s="9">
        <f>IF(A396="","",IF(B396="",C396-A396,B396-A396)+0.5)</f>
        <v/>
      </c>
      <c r="E396">
        <f>IF(A396="","",IF(B396="",0,1))</f>
        <v/>
      </c>
    </row>
    <row r="397">
      <c r="A397" s="29" t="n"/>
      <c r="B397" s="29" t="n"/>
      <c r="C397" s="29" t="n"/>
      <c r="D397" s="9">
        <f>IF(A397="","",IF(B397="",C397-A397,B397-A397)+0.5)</f>
        <v/>
      </c>
      <c r="E397">
        <f>IF(A397="","",IF(B397="",0,1))</f>
        <v/>
      </c>
    </row>
    <row r="398">
      <c r="A398" s="29" t="n"/>
      <c r="B398" s="29" t="n"/>
      <c r="C398" s="29" t="n"/>
      <c r="D398" s="9">
        <f>IF(A398="","",IF(B398="",C398-A398,B398-A398)+0.5)</f>
        <v/>
      </c>
      <c r="E398">
        <f>IF(A398="","",IF(B398="",0,1))</f>
        <v/>
      </c>
    </row>
    <row r="399">
      <c r="A399" s="29" t="n"/>
      <c r="B399" s="29" t="n"/>
      <c r="C399" s="29" t="n"/>
      <c r="D399" s="9">
        <f>IF(A399="","",IF(B399="",C399-A399,B399-A399)+0.5)</f>
        <v/>
      </c>
      <c r="E399">
        <f>IF(A399="","",IF(B399="",0,1))</f>
        <v/>
      </c>
    </row>
    <row r="400">
      <c r="A400" s="29" t="n"/>
      <c r="B400" s="29" t="n"/>
      <c r="C400" s="29" t="n"/>
      <c r="D400" s="9">
        <f>IF(A400="","",IF(B400="",C400-A400,B400-A400)+0.5)</f>
        <v/>
      </c>
      <c r="E400">
        <f>IF(A400="","",IF(B400="",0,1))</f>
        <v/>
      </c>
    </row>
    <row r="401">
      <c r="A401" s="29" t="n"/>
      <c r="B401" s="29" t="n"/>
      <c r="C401" s="29" t="n"/>
      <c r="D401" s="9">
        <f>IF(A401="","",IF(B401="",C401-A401,B401-A401)+0.5)</f>
        <v/>
      </c>
      <c r="E401">
        <f>IF(A401="","",IF(B401="",0,1))</f>
        <v/>
      </c>
    </row>
    <row r="402">
      <c r="A402" s="29" t="n"/>
      <c r="B402" s="29" t="n"/>
      <c r="C402" s="29" t="n"/>
      <c r="D402" s="9">
        <f>IF(A402="","",IF(B402="",C402-A402,B402-A402)+0.5)</f>
        <v/>
      </c>
      <c r="E402">
        <f>IF(A402="","",IF(B402="",0,1))</f>
        <v/>
      </c>
    </row>
    <row r="403">
      <c r="A403" s="29" t="n"/>
      <c r="B403" s="29" t="n"/>
      <c r="C403" s="29" t="n"/>
      <c r="D403" s="9">
        <f>IF(A403="","",IF(B403="",C403-A403,B403-A403)+0.5)</f>
        <v/>
      </c>
      <c r="E403">
        <f>IF(A403="","",IF(B403="",0,1))</f>
        <v/>
      </c>
    </row>
    <row r="404">
      <c r="A404" s="29" t="n"/>
      <c r="B404" s="29" t="n"/>
      <c r="C404" s="29" t="n"/>
      <c r="D404" s="9">
        <f>IF(A404="","",IF(B404="",C404-A404,B404-A404)+0.5)</f>
        <v/>
      </c>
      <c r="E404">
        <f>IF(A404="","",IF(B404="",0,1))</f>
        <v/>
      </c>
    </row>
    <row r="405">
      <c r="A405" s="29" t="n"/>
      <c r="B405" s="29" t="n"/>
      <c r="C405" s="29" t="n"/>
      <c r="D405" s="9">
        <f>IF(A405="","",IF(B405="",C405-A405,B405-A405)+0.5)</f>
        <v/>
      </c>
      <c r="E405">
        <f>IF(A405="","",IF(B405="",0,1))</f>
        <v/>
      </c>
    </row>
    <row r="406">
      <c r="A406" s="29" t="n"/>
      <c r="B406" s="29" t="n"/>
      <c r="C406" s="29" t="n"/>
      <c r="D406" s="9">
        <f>IF(A406="","",IF(B406="",C406-A406,B406-A406)+0.5)</f>
        <v/>
      </c>
      <c r="E406">
        <f>IF(A406="","",IF(B406="",0,1))</f>
        <v/>
      </c>
    </row>
    <row r="407">
      <c r="A407" s="29" t="n"/>
      <c r="B407" s="29" t="n"/>
      <c r="C407" s="29" t="n"/>
      <c r="D407" s="9">
        <f>IF(A407="","",IF(B407="",C407-A407,B407-A407)+0.5)</f>
        <v/>
      </c>
      <c r="E407">
        <f>IF(A407="","",IF(B407="",0,1))</f>
        <v/>
      </c>
    </row>
    <row r="408">
      <c r="A408" s="29" t="n"/>
      <c r="B408" s="29" t="n"/>
      <c r="C408" s="29" t="n"/>
      <c r="D408" s="9">
        <f>IF(A408="","",IF(B408="",C408-A408,B408-A408)+0.5)</f>
        <v/>
      </c>
      <c r="E408">
        <f>IF(A408="","",IF(B408="",0,1))</f>
        <v/>
      </c>
    </row>
    <row r="409">
      <c r="A409" s="29" t="n"/>
      <c r="B409" s="29" t="n"/>
      <c r="C409" s="29" t="n"/>
      <c r="D409" s="9">
        <f>IF(A409="","",IF(B409="",C409-A409,B409-A409)+0.5)</f>
        <v/>
      </c>
      <c r="E409">
        <f>IF(A409="","",IF(B409="",0,1))</f>
        <v/>
      </c>
    </row>
    <row r="410">
      <c r="A410" s="29" t="n"/>
      <c r="B410" s="29" t="n"/>
      <c r="C410" s="29" t="n"/>
      <c r="D410" s="9">
        <f>IF(A410="","",IF(B410="",C410-A410,B410-A410)+0.5)</f>
        <v/>
      </c>
      <c r="E410">
        <f>IF(A410="","",IF(B410="",0,1))</f>
        <v/>
      </c>
    </row>
    <row r="411">
      <c r="A411" s="29" t="n"/>
      <c r="B411" s="29" t="n"/>
      <c r="C411" s="29" t="n"/>
      <c r="D411" s="9">
        <f>IF(A411="","",IF(B411="",C411-A411,B411-A411)+0.5)</f>
        <v/>
      </c>
      <c r="E411">
        <f>IF(A411="","",IF(B411="",0,1))</f>
        <v/>
      </c>
    </row>
    <row r="412">
      <c r="A412" s="29" t="n"/>
      <c r="B412" s="29" t="n"/>
      <c r="C412" s="29" t="n"/>
      <c r="D412" s="9">
        <f>IF(A412="","",IF(B412="",C412-A412,B412-A412)+0.5)</f>
        <v/>
      </c>
      <c r="E412">
        <f>IF(A412="","",IF(B412="",0,1))</f>
        <v/>
      </c>
    </row>
    <row r="413">
      <c r="A413" s="29" t="n"/>
      <c r="B413" s="29" t="n"/>
      <c r="C413" s="29" t="n"/>
      <c r="D413" s="9">
        <f>IF(A413="","",IF(B413="",C413-A413,B413-A413)+0.5)</f>
        <v/>
      </c>
      <c r="E413">
        <f>IF(A413="","",IF(B413="",0,1))</f>
        <v/>
      </c>
    </row>
    <row r="414">
      <c r="A414" s="29" t="n"/>
      <c r="B414" s="29" t="n"/>
      <c r="C414" s="29" t="n"/>
      <c r="D414" s="9">
        <f>IF(A414="","",IF(B414="",C414-A414,B414-A414)+0.5)</f>
        <v/>
      </c>
      <c r="E414">
        <f>IF(A414="","",IF(B414="",0,1))</f>
        <v/>
      </c>
    </row>
    <row r="415">
      <c r="A415" s="29" t="n"/>
      <c r="B415" s="29" t="n"/>
      <c r="C415" s="29" t="n"/>
      <c r="D415" s="9">
        <f>IF(A415="","",IF(B415="",C415-A415,B415-A415)+0.5)</f>
        <v/>
      </c>
      <c r="E415">
        <f>IF(A415="","",IF(B415="",0,1))</f>
        <v/>
      </c>
    </row>
    <row r="416">
      <c r="A416" s="29" t="n"/>
      <c r="B416" s="29" t="n"/>
      <c r="C416" s="29" t="n"/>
      <c r="D416" s="9">
        <f>IF(A416="","",IF(B416="",C416-A416,B416-A416)+0.5)</f>
        <v/>
      </c>
      <c r="E416">
        <f>IF(A416="","",IF(B416="",0,1))</f>
        <v/>
      </c>
    </row>
    <row r="417">
      <c r="A417" s="29" t="n"/>
      <c r="B417" s="29" t="n"/>
      <c r="C417" s="29" t="n"/>
      <c r="D417" s="9">
        <f>IF(A417="","",IF(B417="",C417-A417,B417-A417)+0.5)</f>
        <v/>
      </c>
      <c r="E417">
        <f>IF(A417="","",IF(B417="",0,1))</f>
        <v/>
      </c>
    </row>
    <row r="418">
      <c r="A418" s="29" t="n"/>
      <c r="B418" s="29" t="n"/>
      <c r="C418" s="29" t="n"/>
      <c r="D418" s="9">
        <f>IF(A418="","",IF(B418="",C418-A418,B418-A418)+0.5)</f>
        <v/>
      </c>
      <c r="E418">
        <f>IF(A418="","",IF(B418="",0,1))</f>
        <v/>
      </c>
    </row>
    <row r="419">
      <c r="A419" s="29" t="n"/>
      <c r="B419" s="29" t="n"/>
      <c r="C419" s="29" t="n"/>
      <c r="D419" s="9">
        <f>IF(A419="","",IF(B419="",C419-A419,B419-A419)+0.5)</f>
        <v/>
      </c>
      <c r="E419">
        <f>IF(A419="","",IF(B419="",0,1))</f>
        <v/>
      </c>
    </row>
    <row r="420">
      <c r="A420" s="29" t="n"/>
      <c r="B420" s="29" t="n"/>
      <c r="C420" s="29" t="n"/>
      <c r="D420" s="9">
        <f>IF(A420="","",IF(B420="",C420-A420,B420-A420)+0.5)</f>
        <v/>
      </c>
      <c r="E420">
        <f>IF(A420="","",IF(B420="",0,1))</f>
        <v/>
      </c>
    </row>
    <row r="421">
      <c r="A421" s="29" t="n"/>
      <c r="B421" s="29" t="n"/>
      <c r="C421" s="29" t="n"/>
      <c r="D421" s="9">
        <f>IF(A421="","",IF(B421="",C421-A421,B421-A421)+0.5)</f>
        <v/>
      </c>
      <c r="E421">
        <f>IF(A421="","",IF(B421="",0,1))</f>
        <v/>
      </c>
    </row>
    <row r="422">
      <c r="A422" s="29" t="n"/>
      <c r="B422" s="29" t="n"/>
      <c r="C422" s="29" t="n"/>
      <c r="D422" s="9">
        <f>IF(A422="","",IF(B422="",C422-A422,B422-A422)+0.5)</f>
        <v/>
      </c>
      <c r="E422">
        <f>IF(A422="","",IF(B422="",0,1))</f>
        <v/>
      </c>
    </row>
    <row r="423">
      <c r="A423" s="29" t="n"/>
      <c r="B423" s="29" t="n"/>
      <c r="C423" s="29" t="n"/>
      <c r="D423" s="9">
        <f>IF(A423="","",IF(B423="",C423-A423,B423-A423)+0.5)</f>
        <v/>
      </c>
      <c r="E423">
        <f>IF(A423="","",IF(B423="",0,1))</f>
        <v/>
      </c>
    </row>
    <row r="424">
      <c r="A424" s="29" t="n"/>
      <c r="B424" s="29" t="n"/>
      <c r="C424" s="29" t="n"/>
      <c r="D424" s="9">
        <f>IF(A424="","",IF(B424="",C424-A424,B424-A424)+0.5)</f>
        <v/>
      </c>
      <c r="E424">
        <f>IF(A424="","",IF(B424="",0,1))</f>
        <v/>
      </c>
    </row>
    <row r="425">
      <c r="A425" s="29" t="n"/>
      <c r="B425" s="29" t="n"/>
      <c r="C425" s="29" t="n"/>
      <c r="D425" s="9">
        <f>IF(A425="","",IF(B425="",C425-A425,B425-A425)+0.5)</f>
        <v/>
      </c>
      <c r="E425">
        <f>IF(A425="","",IF(B425="",0,1))</f>
        <v/>
      </c>
    </row>
    <row r="426">
      <c r="A426" s="29" t="n"/>
      <c r="B426" s="29" t="n"/>
      <c r="C426" s="29" t="n"/>
      <c r="D426" s="9">
        <f>IF(A426="","",IF(B426="",C426-A426,B426-A426)+0.5)</f>
        <v/>
      </c>
      <c r="E426">
        <f>IF(A426="","",IF(B426="",0,1))</f>
        <v/>
      </c>
    </row>
    <row r="427">
      <c r="A427" s="29" t="n"/>
      <c r="B427" s="29" t="n"/>
      <c r="C427" s="29" t="n"/>
      <c r="D427" s="9">
        <f>IF(A427="","",IF(B427="",C427-A427,B427-A427)+0.5)</f>
        <v/>
      </c>
      <c r="E427">
        <f>IF(A427="","",IF(B427="",0,1))</f>
        <v/>
      </c>
    </row>
    <row r="428">
      <c r="A428" s="29" t="n"/>
      <c r="B428" s="29" t="n"/>
      <c r="C428" s="29" t="n"/>
      <c r="D428" s="9">
        <f>IF(A428="","",IF(B428="",C428-A428,B428-A428)+0.5)</f>
        <v/>
      </c>
      <c r="E428">
        <f>IF(A428="","",IF(B428="",0,1))</f>
        <v/>
      </c>
    </row>
    <row r="429">
      <c r="A429" s="29" t="n"/>
      <c r="B429" s="29" t="n"/>
      <c r="C429" s="29" t="n"/>
      <c r="D429" s="9">
        <f>IF(A429="","",IF(B429="",C429-A429,B429-A429)+0.5)</f>
        <v/>
      </c>
      <c r="E429">
        <f>IF(A429="","",IF(B429="",0,1))</f>
        <v/>
      </c>
    </row>
    <row r="430">
      <c r="A430" s="29" t="n"/>
      <c r="B430" s="29" t="n"/>
      <c r="C430" s="29" t="n"/>
      <c r="D430" s="9">
        <f>IF(A430="","",IF(B430="",C430-A430,B430-A430)+0.5)</f>
        <v/>
      </c>
      <c r="E430">
        <f>IF(A430="","",IF(B430="",0,1))</f>
        <v/>
      </c>
    </row>
    <row r="431">
      <c r="A431" s="29" t="n"/>
      <c r="B431" s="29" t="n"/>
      <c r="C431" s="29" t="n"/>
      <c r="D431" s="9">
        <f>IF(A431="","",IF(B431="",C431-A431,B431-A431)+0.5)</f>
        <v/>
      </c>
      <c r="E431">
        <f>IF(A431="","",IF(B431="",0,1))</f>
        <v/>
      </c>
    </row>
    <row r="432">
      <c r="A432" s="29" t="n"/>
      <c r="B432" s="29" t="n"/>
      <c r="C432" s="29" t="n"/>
      <c r="D432" s="9">
        <f>IF(A432="","",IF(B432="",C432-A432,B432-A432)+0.5)</f>
        <v/>
      </c>
      <c r="E432">
        <f>IF(A432="","",IF(B432="",0,1))</f>
        <v/>
      </c>
    </row>
    <row r="433">
      <c r="A433" s="29" t="n"/>
      <c r="B433" s="29" t="n"/>
      <c r="C433" s="29" t="n"/>
      <c r="D433" s="9">
        <f>IF(A433="","",IF(B433="",C433-A433,B433-A433)+0.5)</f>
        <v/>
      </c>
      <c r="E433">
        <f>IF(A433="","",IF(B433="",0,1))</f>
        <v/>
      </c>
    </row>
    <row r="434">
      <c r="A434" s="29" t="n"/>
      <c r="B434" s="29" t="n"/>
      <c r="C434" s="29" t="n"/>
      <c r="D434" s="9">
        <f>IF(A434="","",IF(B434="",C434-A434,B434-A434)+0.5)</f>
        <v/>
      </c>
      <c r="E434">
        <f>IF(A434="","",IF(B434="",0,1))</f>
        <v/>
      </c>
    </row>
    <row r="435">
      <c r="A435" s="29" t="n"/>
      <c r="B435" s="29" t="n"/>
      <c r="C435" s="29" t="n"/>
      <c r="D435" s="9">
        <f>IF(A435="","",IF(B435="",C435-A435,B435-A435)+0.5)</f>
        <v/>
      </c>
      <c r="E435">
        <f>IF(A435="","",IF(B435="",0,1))</f>
        <v/>
      </c>
    </row>
    <row r="436">
      <c r="A436" s="29" t="n"/>
      <c r="B436" s="29" t="n"/>
      <c r="C436" s="29" t="n"/>
      <c r="D436" s="9">
        <f>IF(A436="","",IF(B436="",C436-A436,B436-A436)+0.5)</f>
        <v/>
      </c>
      <c r="E436">
        <f>IF(A436="","",IF(B436="",0,1))</f>
        <v/>
      </c>
    </row>
    <row r="437">
      <c r="A437" s="29" t="n"/>
      <c r="B437" s="29" t="n"/>
      <c r="C437" s="29" t="n"/>
      <c r="D437" s="9">
        <f>IF(A437="","",IF(B437="",C437-A437,B437-A437)+0.5)</f>
        <v/>
      </c>
      <c r="E437">
        <f>IF(A437="","",IF(B437="",0,1))</f>
        <v/>
      </c>
    </row>
    <row r="438">
      <c r="A438" s="29" t="n"/>
      <c r="B438" s="29" t="n"/>
      <c r="C438" s="29" t="n"/>
      <c r="D438" s="9">
        <f>IF(A438="","",IF(B438="",C438-A438,B438-A438)+0.5)</f>
        <v/>
      </c>
      <c r="E438">
        <f>IF(A438="","",IF(B438="",0,1))</f>
        <v/>
      </c>
    </row>
    <row r="439">
      <c r="A439" s="29" t="n"/>
      <c r="B439" s="29" t="n"/>
      <c r="C439" s="29" t="n"/>
      <c r="D439" s="9">
        <f>IF(A439="","",IF(B439="",C439-A439,B439-A439)+0.5)</f>
        <v/>
      </c>
      <c r="E439">
        <f>IF(A439="","",IF(B439="",0,1))</f>
        <v/>
      </c>
    </row>
    <row r="440">
      <c r="A440" s="29" t="n"/>
      <c r="B440" s="29" t="n"/>
      <c r="C440" s="29" t="n"/>
      <c r="D440" s="9">
        <f>IF(A440="","",IF(B440="",C440-A440,B440-A440)+0.5)</f>
        <v/>
      </c>
      <c r="E440">
        <f>IF(A440="","",IF(B440="",0,1))</f>
        <v/>
      </c>
    </row>
    <row r="441">
      <c r="A441" s="29" t="n"/>
      <c r="B441" s="29" t="n"/>
      <c r="C441" s="29" t="n"/>
      <c r="D441" s="9">
        <f>IF(A441="","",IF(B441="",C441-A441,B441-A441)+0.5)</f>
        <v/>
      </c>
      <c r="E441">
        <f>IF(A441="","",IF(B441="",0,1))</f>
        <v/>
      </c>
    </row>
    <row r="442">
      <c r="A442" s="29" t="n"/>
      <c r="B442" s="29" t="n"/>
      <c r="C442" s="29" t="n"/>
      <c r="D442" s="9">
        <f>IF(A442="","",IF(B442="",C442-A442,B442-A442)+0.5)</f>
        <v/>
      </c>
      <c r="E442">
        <f>IF(A442="","",IF(B442="",0,1))</f>
        <v/>
      </c>
    </row>
    <row r="443">
      <c r="A443" s="29" t="n"/>
      <c r="B443" s="29" t="n"/>
      <c r="C443" s="29" t="n"/>
      <c r="D443" s="9">
        <f>IF(A443="","",IF(B443="",C443-A443,B443-A443)+0.5)</f>
        <v/>
      </c>
      <c r="E443">
        <f>IF(A443="","",IF(B443="",0,1))</f>
        <v/>
      </c>
    </row>
    <row r="444">
      <c r="A444" s="29" t="n"/>
      <c r="B444" s="29" t="n"/>
      <c r="C444" s="29" t="n"/>
      <c r="D444" s="9">
        <f>IF(A444="","",IF(B444="",C444-A444,B444-A444)+0.5)</f>
        <v/>
      </c>
      <c r="E444">
        <f>IF(A444="","",IF(B444="",0,1))</f>
        <v/>
      </c>
    </row>
    <row r="445">
      <c r="A445" s="29" t="n"/>
      <c r="B445" s="29" t="n"/>
      <c r="C445" s="29" t="n"/>
      <c r="D445" s="9">
        <f>IF(A445="","",IF(B445="",C445-A445,B445-A445)+0.5)</f>
        <v/>
      </c>
      <c r="E445">
        <f>IF(A445="","",IF(B445="",0,1))</f>
        <v/>
      </c>
    </row>
    <row r="446">
      <c r="A446" s="29" t="n"/>
      <c r="B446" s="29" t="n"/>
      <c r="C446" s="29" t="n"/>
      <c r="D446" s="9">
        <f>IF(A446="","",IF(B446="",C446-A446,B446-A446)+0.5)</f>
        <v/>
      </c>
      <c r="E446">
        <f>IF(A446="","",IF(B446="",0,1))</f>
        <v/>
      </c>
    </row>
    <row r="447">
      <c r="A447" s="29" t="n"/>
      <c r="B447" s="29" t="n"/>
      <c r="C447" s="29" t="n"/>
      <c r="D447" s="9">
        <f>IF(A447="","",IF(B447="",C447-A447,B447-A447)+0.5)</f>
        <v/>
      </c>
      <c r="E447">
        <f>IF(A447="","",IF(B447="",0,1))</f>
        <v/>
      </c>
    </row>
    <row r="448">
      <c r="A448" s="29" t="n"/>
      <c r="B448" s="29" t="n"/>
      <c r="C448" s="29" t="n"/>
      <c r="D448" s="9">
        <f>IF(A448="","",IF(B448="",C448-A448,B448-A448)+0.5)</f>
        <v/>
      </c>
      <c r="E448">
        <f>IF(A448="","",IF(B448="",0,1))</f>
        <v/>
      </c>
    </row>
    <row r="449">
      <c r="A449" s="29" t="n"/>
      <c r="B449" s="29" t="n"/>
      <c r="C449" s="29" t="n"/>
      <c r="D449" s="9">
        <f>IF(A449="","",IF(B449="",C449-A449,B449-A449)+0.5)</f>
        <v/>
      </c>
      <c r="E449">
        <f>IF(A449="","",IF(B449="",0,1))</f>
        <v/>
      </c>
    </row>
    <row r="450">
      <c r="A450" s="29" t="n"/>
      <c r="B450" s="29" t="n"/>
      <c r="C450" s="29" t="n"/>
      <c r="D450" s="9">
        <f>IF(A450="","",IF(B450="",C450-A450,B450-A450)+0.5)</f>
        <v/>
      </c>
      <c r="E450">
        <f>IF(A450="","",IF(B450="",0,1))</f>
        <v/>
      </c>
    </row>
    <row r="451">
      <c r="A451" s="29" t="n"/>
      <c r="B451" s="29" t="n"/>
      <c r="C451" s="29" t="n"/>
      <c r="D451" s="9">
        <f>IF(A451="","",IF(B451="",C451-A451,B451-A451)+0.5)</f>
        <v/>
      </c>
      <c r="E451">
        <f>IF(A451="","",IF(B451="",0,1))</f>
        <v/>
      </c>
    </row>
    <row r="452">
      <c r="A452" s="29" t="n"/>
      <c r="B452" s="29" t="n"/>
      <c r="C452" s="29" t="n"/>
      <c r="D452" s="9">
        <f>IF(A452="","",IF(B452="",C452-A452,B452-A452)+0.5)</f>
        <v/>
      </c>
      <c r="E452">
        <f>IF(A452="","",IF(B452="",0,1))</f>
        <v/>
      </c>
    </row>
    <row r="453">
      <c r="A453" s="29" t="n"/>
      <c r="B453" s="29" t="n"/>
      <c r="C453" s="29" t="n"/>
      <c r="D453" s="9">
        <f>IF(A453="","",IF(B453="",C453-A453,B453-A453)+0.5)</f>
        <v/>
      </c>
      <c r="E453">
        <f>IF(A453="","",IF(B453="",0,1))</f>
        <v/>
      </c>
    </row>
    <row r="454">
      <c r="A454" s="29" t="n"/>
      <c r="B454" s="29" t="n"/>
      <c r="C454" s="29" t="n"/>
      <c r="D454" s="9">
        <f>IF(A454="","",IF(B454="",C454-A454,B454-A454)+0.5)</f>
        <v/>
      </c>
      <c r="E454">
        <f>IF(A454="","",IF(B454="",0,1))</f>
        <v/>
      </c>
    </row>
    <row r="455">
      <c r="A455" s="29" t="n"/>
      <c r="B455" s="29" t="n"/>
      <c r="C455" s="29" t="n"/>
      <c r="D455" s="9">
        <f>IF(A455="","",IF(B455="",C455-A455,B455-A455)+0.5)</f>
        <v/>
      </c>
      <c r="E455">
        <f>IF(A455="","",IF(B455="",0,1))</f>
        <v/>
      </c>
    </row>
    <row r="456">
      <c r="A456" s="29" t="n"/>
      <c r="B456" s="29" t="n"/>
      <c r="C456" s="29" t="n"/>
      <c r="D456" s="9">
        <f>IF(A456="","",IF(B456="",C456-A456,B456-A456)+0.5)</f>
        <v/>
      </c>
      <c r="E456">
        <f>IF(A456="","",IF(B456="",0,1))</f>
        <v/>
      </c>
    </row>
    <row r="457">
      <c r="A457" s="29" t="n"/>
      <c r="B457" s="29" t="n"/>
      <c r="C457" s="29" t="n"/>
      <c r="D457" s="9">
        <f>IF(A457="","",IF(B457="",C457-A457,B457-A457)+0.5)</f>
        <v/>
      </c>
      <c r="E457">
        <f>IF(A457="","",IF(B457="",0,1))</f>
        <v/>
      </c>
    </row>
    <row r="458">
      <c r="A458" s="29" t="n"/>
      <c r="B458" s="29" t="n"/>
      <c r="C458" s="29" t="n"/>
      <c r="D458" s="9">
        <f>IF(A458="","",IF(B458="",C458-A458,B458-A458)+0.5)</f>
        <v/>
      </c>
      <c r="E458">
        <f>IF(A458="","",IF(B458="",0,1))</f>
        <v/>
      </c>
    </row>
    <row r="459">
      <c r="A459" s="29" t="n"/>
      <c r="B459" s="29" t="n"/>
      <c r="C459" s="29" t="n"/>
      <c r="D459" s="9">
        <f>IF(A459="","",IF(B459="",C459-A459,B459-A459)+0.5)</f>
        <v/>
      </c>
      <c r="E459">
        <f>IF(A459="","",IF(B459="",0,1))</f>
        <v/>
      </c>
    </row>
    <row r="460">
      <c r="A460" s="29" t="n"/>
      <c r="B460" s="29" t="n"/>
      <c r="C460" s="29" t="n"/>
      <c r="D460" s="9">
        <f>IF(A460="","",IF(B460="",C460-A460,B460-A460)+0.5)</f>
        <v/>
      </c>
      <c r="E460">
        <f>IF(A460="","",IF(B460="",0,1))</f>
        <v/>
      </c>
    </row>
    <row r="461">
      <c r="A461" s="29" t="n"/>
      <c r="B461" s="29" t="n"/>
      <c r="C461" s="29" t="n"/>
      <c r="D461" s="9">
        <f>IF(A461="","",IF(B461="",C461-A461,B461-A461)+0.5)</f>
        <v/>
      </c>
      <c r="E461">
        <f>IF(A461="","",IF(B461="",0,1))</f>
        <v/>
      </c>
    </row>
    <row r="462">
      <c r="A462" s="29" t="n"/>
      <c r="B462" s="29" t="n"/>
      <c r="C462" s="29" t="n"/>
      <c r="D462" s="9">
        <f>IF(A462="","",IF(B462="",C462-A462,B462-A462)+0.5)</f>
        <v/>
      </c>
      <c r="E462">
        <f>IF(A462="","",IF(B462="",0,1))</f>
        <v/>
      </c>
    </row>
    <row r="463">
      <c r="A463" s="29" t="n"/>
      <c r="B463" s="29" t="n"/>
      <c r="C463" s="29" t="n"/>
      <c r="D463" s="9">
        <f>IF(A463="","",IF(B463="",C463-A463,B463-A463)+0.5)</f>
        <v/>
      </c>
      <c r="E463">
        <f>IF(A463="","",IF(B463="",0,1))</f>
        <v/>
      </c>
    </row>
    <row r="464">
      <c r="A464" s="29" t="n"/>
      <c r="B464" s="29" t="n"/>
      <c r="C464" s="29" t="n"/>
      <c r="D464" s="9">
        <f>IF(A464="","",IF(B464="",C464-A464,B464-A464)+0.5)</f>
        <v/>
      </c>
      <c r="E464">
        <f>IF(A464="","",IF(B464="",0,1))</f>
        <v/>
      </c>
    </row>
    <row r="465">
      <c r="A465" s="29" t="n"/>
      <c r="B465" s="29" t="n"/>
      <c r="C465" s="29" t="n"/>
      <c r="D465" s="9">
        <f>IF(A465="","",IF(B465="",C465-A465,B465-A465)+0.5)</f>
        <v/>
      </c>
      <c r="E465">
        <f>IF(A465="","",IF(B465="",0,1))</f>
        <v/>
      </c>
    </row>
    <row r="466">
      <c r="A466" s="29" t="n"/>
      <c r="B466" s="29" t="n"/>
      <c r="C466" s="29" t="n"/>
      <c r="D466" s="9">
        <f>IF(A466="","",IF(B466="",C466-A466,B466-A466)+0.5)</f>
        <v/>
      </c>
      <c r="E466">
        <f>IF(A466="","",IF(B466="",0,1))</f>
        <v/>
      </c>
    </row>
    <row r="467">
      <c r="A467" s="29" t="n"/>
      <c r="B467" s="29" t="n"/>
      <c r="C467" s="29" t="n"/>
      <c r="D467" s="9">
        <f>IF(A467="","",IF(B467="",C467-A467,B467-A467)+0.5)</f>
        <v/>
      </c>
      <c r="E467">
        <f>IF(A467="","",IF(B467="",0,1))</f>
        <v/>
      </c>
    </row>
    <row r="468">
      <c r="A468" s="29" t="n"/>
      <c r="B468" s="29" t="n"/>
      <c r="C468" s="29" t="n"/>
      <c r="D468" s="9">
        <f>IF(A468="","",IF(B468="",C468-A468,B468-A468)+0.5)</f>
        <v/>
      </c>
      <c r="E468">
        <f>IF(A468="","",IF(B468="",0,1))</f>
        <v/>
      </c>
    </row>
    <row r="469">
      <c r="A469" s="29" t="n"/>
      <c r="B469" s="29" t="n"/>
      <c r="C469" s="29" t="n"/>
      <c r="D469" s="9">
        <f>IF(A469="","",IF(B469="",C469-A469,B469-A469)+0.5)</f>
        <v/>
      </c>
      <c r="E469">
        <f>IF(A469="","",IF(B469="",0,1))</f>
        <v/>
      </c>
    </row>
    <row r="470">
      <c r="A470" s="29" t="n"/>
      <c r="B470" s="29" t="n"/>
      <c r="C470" s="29" t="n"/>
      <c r="D470" s="9">
        <f>IF(A470="","",IF(B470="",C470-A470,B470-A470)+0.5)</f>
        <v/>
      </c>
      <c r="E470">
        <f>IF(A470="","",IF(B470="",0,1))</f>
        <v/>
      </c>
    </row>
    <row r="471">
      <c r="A471" s="29" t="n"/>
      <c r="B471" s="29" t="n"/>
      <c r="C471" s="29" t="n"/>
      <c r="D471" s="9">
        <f>IF(A471="","",IF(B471="",C471-A471,B471-A471)+0.5)</f>
        <v/>
      </c>
      <c r="E471">
        <f>IF(A471="","",IF(B471="",0,1))</f>
        <v/>
      </c>
    </row>
    <row r="472">
      <c r="A472" s="29" t="n"/>
      <c r="B472" s="29" t="n"/>
      <c r="C472" s="29" t="n"/>
      <c r="D472" s="9">
        <f>IF(A472="","",IF(B472="",C472-A472,B472-A472)+0.5)</f>
        <v/>
      </c>
      <c r="E472">
        <f>IF(A472="","",IF(B472="",0,1))</f>
        <v/>
      </c>
    </row>
    <row r="473">
      <c r="A473" s="29" t="n"/>
      <c r="B473" s="29" t="n"/>
      <c r="C473" s="29" t="n"/>
      <c r="D473" s="9">
        <f>IF(A473="","",IF(B473="",C473-A473,B473-A473)+0.5)</f>
        <v/>
      </c>
      <c r="E473">
        <f>IF(A473="","",IF(B473="",0,1))</f>
        <v/>
      </c>
    </row>
    <row r="474">
      <c r="A474" s="29" t="n"/>
      <c r="B474" s="29" t="n"/>
      <c r="C474" s="29" t="n"/>
      <c r="D474" s="9">
        <f>IF(A474="","",IF(B474="",C474-A474,B474-A474)+0.5)</f>
        <v/>
      </c>
      <c r="E474">
        <f>IF(A474="","",IF(B474="",0,1))</f>
        <v/>
      </c>
    </row>
    <row r="475">
      <c r="A475" s="29" t="n"/>
      <c r="B475" s="29" t="n"/>
      <c r="C475" s="29" t="n"/>
      <c r="D475" s="9">
        <f>IF(A475="","",IF(B475="",C475-A475,B475-A475)+0.5)</f>
        <v/>
      </c>
      <c r="E475">
        <f>IF(A475="","",IF(B475="",0,1))</f>
        <v/>
      </c>
    </row>
    <row r="476">
      <c r="A476" s="29" t="n"/>
      <c r="B476" s="29" t="n"/>
      <c r="C476" s="29" t="n"/>
      <c r="D476" s="9">
        <f>IF(A476="","",IF(B476="",C476-A476,B476-A476)+0.5)</f>
        <v/>
      </c>
      <c r="E476">
        <f>IF(A476="","",IF(B476="",0,1))</f>
        <v/>
      </c>
    </row>
    <row r="477">
      <c r="A477" s="29" t="n"/>
      <c r="B477" s="29" t="n"/>
      <c r="C477" s="29" t="n"/>
      <c r="D477" s="9">
        <f>IF(A477="","",IF(B477="",C477-A477,B477-A477)+0.5)</f>
        <v/>
      </c>
      <c r="E477">
        <f>IF(A477="","",IF(B477="",0,1))</f>
        <v/>
      </c>
    </row>
    <row r="478">
      <c r="A478" s="29" t="n"/>
      <c r="B478" s="29" t="n"/>
      <c r="C478" s="29" t="n"/>
      <c r="D478" s="9">
        <f>IF(A478="","",IF(B478="",C478-A478,B478-A478)+0.5)</f>
        <v/>
      </c>
      <c r="E478">
        <f>IF(A478="","",IF(B478="",0,1))</f>
        <v/>
      </c>
    </row>
    <row r="479">
      <c r="A479" s="29" t="n"/>
      <c r="B479" s="29" t="n"/>
      <c r="C479" s="29" t="n"/>
      <c r="D479" s="9">
        <f>IF(A479="","",IF(B479="",C479-A479,B479-A479)+0.5)</f>
        <v/>
      </c>
      <c r="E479">
        <f>IF(A479="","",IF(B479="",0,1))</f>
        <v/>
      </c>
    </row>
    <row r="480">
      <c r="A480" s="29" t="n"/>
      <c r="B480" s="29" t="n"/>
      <c r="C480" s="29" t="n"/>
      <c r="D480" s="9">
        <f>IF(A480="","",IF(B480="",C480-A480,B480-A480)+0.5)</f>
        <v/>
      </c>
      <c r="E480">
        <f>IF(A480="","",IF(B480="",0,1))</f>
        <v/>
      </c>
    </row>
    <row r="481">
      <c r="A481" s="29" t="n"/>
      <c r="B481" s="29" t="n"/>
      <c r="C481" s="29" t="n"/>
      <c r="D481" s="9">
        <f>IF(A481="","",IF(B481="",C481-A481,B481-A481)+0.5)</f>
        <v/>
      </c>
      <c r="E481">
        <f>IF(A481="","",IF(B481="",0,1))</f>
        <v/>
      </c>
    </row>
    <row r="482">
      <c r="A482" s="29" t="n"/>
      <c r="B482" s="29" t="n"/>
      <c r="C482" s="29" t="n"/>
      <c r="D482" s="9">
        <f>IF(A482="","",IF(B482="",C482-A482,B482-A482)+0.5)</f>
        <v/>
      </c>
      <c r="E482">
        <f>IF(A482="","",IF(B482="",0,1))</f>
        <v/>
      </c>
    </row>
    <row r="483">
      <c r="A483" s="29" t="n"/>
      <c r="B483" s="29" t="n"/>
      <c r="C483" s="29" t="n"/>
      <c r="D483" s="9">
        <f>IF(A483="","",IF(B483="",C483-A483,B483-A483)+0.5)</f>
        <v/>
      </c>
      <c r="E483">
        <f>IF(A483="","",IF(B483="",0,1))</f>
        <v/>
      </c>
    </row>
    <row r="484">
      <c r="A484" s="29" t="n"/>
      <c r="B484" s="29" t="n"/>
      <c r="C484" s="29" t="n"/>
      <c r="D484" s="9">
        <f>IF(A484="","",IF(B484="",C484-A484,B484-A484)+0.5)</f>
        <v/>
      </c>
      <c r="E484">
        <f>IF(A484="","",IF(B484="",0,1))</f>
        <v/>
      </c>
    </row>
    <row r="485">
      <c r="A485" s="29" t="n"/>
      <c r="B485" s="29" t="n"/>
      <c r="C485" s="29" t="n"/>
      <c r="D485" s="9">
        <f>IF(A485="","",IF(B485="",C485-A485,B485-A485)+0.5)</f>
        <v/>
      </c>
      <c r="E485">
        <f>IF(A485="","",IF(B485="",0,1))</f>
        <v/>
      </c>
    </row>
    <row r="486">
      <c r="A486" s="29" t="n"/>
      <c r="B486" s="29" t="n"/>
      <c r="C486" s="29" t="n"/>
      <c r="D486" s="9">
        <f>IF(A486="","",IF(B486="",C486-A486,B486-A486)+0.5)</f>
        <v/>
      </c>
      <c r="E486">
        <f>IF(A486="","",IF(B486="",0,1))</f>
        <v/>
      </c>
    </row>
    <row r="487">
      <c r="A487" s="29" t="n"/>
      <c r="B487" s="29" t="n"/>
      <c r="C487" s="29" t="n"/>
      <c r="D487" s="9">
        <f>IF(A487="","",IF(B487="",C487-A487,B487-A487)+0.5)</f>
        <v/>
      </c>
      <c r="E487">
        <f>IF(A487="","",IF(B487="",0,1))</f>
        <v/>
      </c>
    </row>
    <row r="488">
      <c r="A488" s="29" t="n"/>
      <c r="B488" s="29" t="n"/>
      <c r="C488" s="29" t="n"/>
      <c r="D488" s="9">
        <f>IF(A488="","",IF(B488="",C488-A488,B488-A488)+0.5)</f>
        <v/>
      </c>
      <c r="E488">
        <f>IF(A488="","",IF(B488="",0,1))</f>
        <v/>
      </c>
    </row>
    <row r="489">
      <c r="A489" s="29" t="n"/>
      <c r="B489" s="29" t="n"/>
      <c r="C489" s="29" t="n"/>
      <c r="D489" s="9">
        <f>IF(A489="","",IF(B489="",C489-A489,B489-A489)+0.5)</f>
        <v/>
      </c>
      <c r="E489">
        <f>IF(A489="","",IF(B489="",0,1))</f>
        <v/>
      </c>
    </row>
    <row r="490">
      <c r="A490" s="29" t="n"/>
      <c r="B490" s="29" t="n"/>
      <c r="C490" s="29" t="n"/>
      <c r="D490" s="9">
        <f>IF(A490="","",IF(B490="",C490-A490,B490-A490)+0.5)</f>
        <v/>
      </c>
      <c r="E490">
        <f>IF(A490="","",IF(B490="",0,1))</f>
        <v/>
      </c>
    </row>
    <row r="491">
      <c r="A491" s="29" t="n"/>
      <c r="B491" s="29" t="n"/>
      <c r="C491" s="29" t="n"/>
      <c r="D491" s="9">
        <f>IF(A491="","",IF(B491="",C491-A491,B491-A491)+0.5)</f>
        <v/>
      </c>
      <c r="E491">
        <f>IF(A491="","",IF(B491="",0,1))</f>
        <v/>
      </c>
    </row>
    <row r="492">
      <c r="A492" s="29" t="n"/>
      <c r="B492" s="29" t="n"/>
      <c r="C492" s="29" t="n"/>
      <c r="D492" s="9">
        <f>IF(A492="","",IF(B492="",C492-A492,B492-A492)+0.5)</f>
        <v/>
      </c>
      <c r="E492">
        <f>IF(A492="","",IF(B492="",0,1))</f>
        <v/>
      </c>
    </row>
    <row r="493">
      <c r="A493" s="29" t="n"/>
      <c r="B493" s="29" t="n"/>
      <c r="C493" s="29" t="n"/>
      <c r="D493" s="9">
        <f>IF(A493="","",IF(B493="",C493-A493,B493-A493)+0.5)</f>
        <v/>
      </c>
      <c r="E493">
        <f>IF(A493="","",IF(B493="",0,1))</f>
        <v/>
      </c>
    </row>
    <row r="494">
      <c r="A494" s="29" t="n"/>
      <c r="B494" s="29" t="n"/>
      <c r="C494" s="29" t="n"/>
      <c r="D494" s="9">
        <f>IF(A494="","",IF(B494="",C494-A494,B494-A494)+0.5)</f>
        <v/>
      </c>
      <c r="E494">
        <f>IF(A494="","",IF(B494="",0,1))</f>
        <v/>
      </c>
    </row>
    <row r="495">
      <c r="A495" s="29" t="n"/>
      <c r="B495" s="29" t="n"/>
      <c r="C495" s="29" t="n"/>
      <c r="D495" s="9">
        <f>IF(A495="","",IF(B495="",C495-A495,B495-A495)+0.5)</f>
        <v/>
      </c>
      <c r="E495">
        <f>IF(A495="","",IF(B495="",0,1))</f>
        <v/>
      </c>
    </row>
    <row r="496">
      <c r="A496" s="29" t="n"/>
      <c r="B496" s="29" t="n"/>
      <c r="C496" s="29" t="n"/>
      <c r="D496" s="9">
        <f>IF(A496="","",IF(B496="",C496-A496,B496-A496)+0.5)</f>
        <v/>
      </c>
      <c r="E496">
        <f>IF(A496="","",IF(B496="",0,1))</f>
        <v/>
      </c>
    </row>
    <row r="497">
      <c r="A497" s="29" t="n"/>
      <c r="B497" s="29" t="n"/>
      <c r="C497" s="29" t="n"/>
      <c r="D497" s="9">
        <f>IF(A497="","",IF(B497="",C497-A497,B497-A497)+0.5)</f>
        <v/>
      </c>
      <c r="E497">
        <f>IF(A497="","",IF(B497="",0,1))</f>
        <v/>
      </c>
    </row>
    <row r="498">
      <c r="A498" s="29" t="n"/>
      <c r="B498" s="29" t="n"/>
      <c r="C498" s="29" t="n"/>
      <c r="D498" s="9">
        <f>IF(A498="","",IF(B498="",C498-A498,B498-A498)+0.5)</f>
        <v/>
      </c>
      <c r="E498">
        <f>IF(A498="","",IF(B498="",0,1))</f>
        <v/>
      </c>
    </row>
    <row r="499">
      <c r="A499" s="29" t="n"/>
      <c r="B499" s="29" t="n"/>
      <c r="C499" s="29" t="n"/>
      <c r="D499" s="9">
        <f>IF(A499="","",IF(B499="",C499-A499,B499-A499)+0.5)</f>
        <v/>
      </c>
      <c r="E499">
        <f>IF(A499="","",IF(B499="",0,1))</f>
        <v/>
      </c>
    </row>
    <row r="500">
      <c r="A500" s="29" t="n"/>
      <c r="B500" s="29" t="n"/>
      <c r="C500" s="29" t="n"/>
      <c r="D500" s="9">
        <f>IF(A500="","",IF(B500="",C500-A500,B500-A500)+0.5)</f>
        <v/>
      </c>
      <c r="E500">
        <f>IF(A500="","",IF(B500="",0,1))</f>
        <v/>
      </c>
    </row>
    <row r="501">
      <c r="A501" s="29" t="n"/>
      <c r="B501" s="29" t="n"/>
      <c r="C501" s="29" t="n"/>
      <c r="D501" s="9">
        <f>IF(A501="","",IF(B501="",C501-A501,B501-A501)+0.5)</f>
        <v/>
      </c>
      <c r="E501">
        <f>IF(A501="","",IF(B501="",0,1))</f>
        <v/>
      </c>
    </row>
    <row r="502">
      <c r="A502" s="29" t="n"/>
      <c r="B502" s="29" t="n"/>
      <c r="C502" s="29" t="n"/>
      <c r="D502" s="9">
        <f>IF(A502="","",IF(B502="",C502-A502,B502-A502)+0.5)</f>
        <v/>
      </c>
      <c r="E502">
        <f>IF(A502="","",IF(B502="",0,1))</f>
        <v/>
      </c>
    </row>
    <row r="503">
      <c r="A503" s="29" t="n"/>
      <c r="B503" s="29" t="n"/>
      <c r="C503" s="29" t="n"/>
      <c r="D503" s="9">
        <f>IF(A503="","",IF(B503="",C503-A503,B503-A503)+0.5)</f>
        <v/>
      </c>
      <c r="E503">
        <f>IF(A503="","",IF(B503="",0,1))</f>
        <v/>
      </c>
    </row>
    <row r="504">
      <c r="A504" s="29" t="n"/>
      <c r="B504" s="29" t="n"/>
      <c r="C504" s="29" t="n"/>
      <c r="D504" s="9">
        <f>IF(A504="","",IF(B504="",C504-A504,B504-A504)+0.5)</f>
        <v/>
      </c>
      <c r="E504">
        <f>IF(A504="","",IF(B504="",0,1))</f>
        <v/>
      </c>
    </row>
    <row r="505">
      <c r="A505" s="29" t="n"/>
      <c r="B505" s="29" t="n"/>
      <c r="C505" s="29" t="n"/>
      <c r="D505" s="9">
        <f>IF(A505="","",IF(B505="",C505-A505,B505-A505)+0.5)</f>
        <v/>
      </c>
      <c r="E505">
        <f>IF(A505="","",IF(B505="",0,1))</f>
        <v/>
      </c>
    </row>
    <row r="506">
      <c r="A506" s="29" t="n"/>
      <c r="B506" s="29" t="n"/>
      <c r="C506" s="29" t="n"/>
      <c r="D506" s="9">
        <f>IF(A506="","",IF(B506="",C506-A506,B506-A506)+0.5)</f>
        <v/>
      </c>
      <c r="E506">
        <f>IF(A506="","",IF(B506="",0,1))</f>
        <v/>
      </c>
    </row>
    <row r="507">
      <c r="A507" s="29" t="n"/>
      <c r="B507" s="29" t="n"/>
      <c r="C507" s="29" t="n"/>
      <c r="D507" s="9">
        <f>IF(A507="","",IF(B507="",C507-A507,B507-A507)+0.5)</f>
        <v/>
      </c>
      <c r="E507">
        <f>IF(A507="","",IF(B507="",0,1))</f>
        <v/>
      </c>
    </row>
    <row r="508">
      <c r="A508" s="29" t="n"/>
      <c r="B508" s="29" t="n"/>
      <c r="C508" s="29" t="n"/>
      <c r="D508" s="9">
        <f>IF(A508="","",IF(B508="",C508-A508,B508-A508)+0.5)</f>
        <v/>
      </c>
      <c r="E508">
        <f>IF(A508="","",IF(B508="",0,1))</f>
        <v/>
      </c>
    </row>
    <row r="509">
      <c r="A509" s="29" t="n"/>
      <c r="B509" s="29" t="n"/>
      <c r="C509" s="29" t="n"/>
      <c r="D509" s="9">
        <f>IF(A509="","",IF(B509="",C509-A509,B509-A509)+0.5)</f>
        <v/>
      </c>
      <c r="E509">
        <f>IF(A509="","",IF(B509="",0,1))</f>
        <v/>
      </c>
    </row>
    <row r="510">
      <c r="A510" s="29" t="n"/>
      <c r="B510" s="29" t="n"/>
      <c r="C510" s="29" t="n"/>
      <c r="D510" s="9">
        <f>IF(A510="","",IF(B510="",C510-A510,B510-A510)+0.5)</f>
        <v/>
      </c>
      <c r="E510">
        <f>IF(A510="","",IF(B510="",0,1))</f>
        <v/>
      </c>
    </row>
    <row r="511">
      <c r="A511" s="29" t="n"/>
      <c r="B511" s="29" t="n"/>
      <c r="C511" s="29" t="n"/>
      <c r="D511" s="9">
        <f>IF(A511="","",IF(B511="",C511-A511,B511-A511)+0.5)</f>
        <v/>
      </c>
      <c r="E511">
        <f>IF(A511="","",IF(B511="",0,1))</f>
        <v/>
      </c>
    </row>
    <row r="512">
      <c r="A512" s="29" t="n"/>
      <c r="B512" s="29" t="n"/>
      <c r="C512" s="29" t="n"/>
      <c r="D512" s="9">
        <f>IF(A512="","",IF(B512="",C512-A512,B512-A512)+0.5)</f>
        <v/>
      </c>
      <c r="E512">
        <f>IF(A512="","",IF(B512="",0,1))</f>
        <v/>
      </c>
    </row>
    <row r="513">
      <c r="A513" s="29" t="n"/>
      <c r="B513" s="29" t="n"/>
      <c r="C513" s="29" t="n"/>
      <c r="D513" s="9">
        <f>IF(A513="","",IF(B513="",C513-A513,B513-A513)+0.5)</f>
        <v/>
      </c>
      <c r="E513">
        <f>IF(A513="","",IF(B513="",0,1))</f>
        <v/>
      </c>
    </row>
    <row r="514">
      <c r="A514" s="29" t="n"/>
      <c r="B514" s="29" t="n"/>
      <c r="C514" s="29" t="n"/>
      <c r="D514" s="9">
        <f>IF(A514="","",IF(B514="",C514-A514,B514-A514)+0.5)</f>
        <v/>
      </c>
      <c r="E514">
        <f>IF(A514="","",IF(B514="",0,1))</f>
        <v/>
      </c>
    </row>
    <row r="515">
      <c r="A515" s="29" t="n"/>
      <c r="B515" s="29" t="n"/>
      <c r="C515" s="29" t="n"/>
      <c r="D515" s="9">
        <f>IF(A515="","",IF(B515="",C515-A515,B515-A515)+0.5)</f>
        <v/>
      </c>
      <c r="E515">
        <f>IF(A515="","",IF(B515="",0,1))</f>
        <v/>
      </c>
    </row>
    <row r="516">
      <c r="A516" s="29" t="n"/>
      <c r="B516" s="29" t="n"/>
      <c r="C516" s="29" t="n"/>
      <c r="D516" s="9">
        <f>IF(A516="","",IF(B516="",C516-A516,B516-A516)+0.5)</f>
        <v/>
      </c>
      <c r="E516">
        <f>IF(A516="","",IF(B516="",0,1))</f>
        <v/>
      </c>
    </row>
    <row r="517">
      <c r="A517" s="29" t="n"/>
      <c r="B517" s="29" t="n"/>
      <c r="C517" s="29" t="n"/>
      <c r="D517" s="9">
        <f>IF(A517="","",IF(B517="",C517-A517,B517-A517)+0.5)</f>
        <v/>
      </c>
      <c r="E517">
        <f>IF(A517="","",IF(B517="",0,1))</f>
        <v/>
      </c>
    </row>
    <row r="518">
      <c r="A518" s="29" t="n"/>
      <c r="B518" s="29" t="n"/>
      <c r="C518" s="29" t="n"/>
      <c r="D518" s="9">
        <f>IF(A518="","",IF(B518="",C518-A518,B518-A518)+0.5)</f>
        <v/>
      </c>
      <c r="E518">
        <f>IF(A518="","",IF(B518="",0,1))</f>
        <v/>
      </c>
    </row>
    <row r="519">
      <c r="A519" s="29" t="n"/>
      <c r="B519" s="29" t="n"/>
      <c r="C519" s="29" t="n"/>
      <c r="D519" s="9">
        <f>IF(A519="","",IF(B519="",C519-A519,B519-A519)+0.5)</f>
        <v/>
      </c>
      <c r="E519">
        <f>IF(A519="","",IF(B519="",0,1))</f>
        <v/>
      </c>
    </row>
    <row r="520">
      <c r="A520" s="29" t="n"/>
      <c r="B520" s="29" t="n"/>
      <c r="C520" s="29" t="n"/>
      <c r="D520" s="9">
        <f>IF(A520="","",IF(B520="",C520-A520,B520-A520)+0.5)</f>
        <v/>
      </c>
      <c r="E520">
        <f>IF(A520="","",IF(B520="",0,1))</f>
        <v/>
      </c>
    </row>
    <row r="521">
      <c r="A521" s="29" t="n"/>
      <c r="B521" s="29" t="n"/>
      <c r="C521" s="29" t="n"/>
      <c r="D521" s="9">
        <f>IF(A521="","",IF(B521="",C521-A521,B521-A521)+0.5)</f>
        <v/>
      </c>
      <c r="E521">
        <f>IF(A521="","",IF(B521="",0,1))</f>
        <v/>
      </c>
    </row>
    <row r="522">
      <c r="A522" s="29" t="n"/>
      <c r="B522" s="29" t="n"/>
      <c r="C522" s="29" t="n"/>
      <c r="D522" s="9">
        <f>IF(A522="","",IF(B522="",C522-A522,B522-A522)+0.5)</f>
        <v/>
      </c>
      <c r="E522">
        <f>IF(A522="","",IF(B522="",0,1))</f>
        <v/>
      </c>
    </row>
    <row r="523">
      <c r="A523" s="29" t="n"/>
      <c r="B523" s="29" t="n"/>
      <c r="C523" s="29" t="n"/>
      <c r="D523" s="9">
        <f>IF(A523="","",IF(B523="",C523-A523,B523-A523)+0.5)</f>
        <v/>
      </c>
      <c r="E523">
        <f>IF(A523="","",IF(B523="",0,1))</f>
        <v/>
      </c>
    </row>
    <row r="524">
      <c r="A524" s="29" t="n"/>
      <c r="B524" s="29" t="n"/>
      <c r="C524" s="29" t="n"/>
      <c r="D524" s="9">
        <f>IF(A524="","",IF(B524="",C524-A524,B524-A524)+0.5)</f>
        <v/>
      </c>
      <c r="E524">
        <f>IF(A524="","",IF(B524="",0,1))</f>
        <v/>
      </c>
    </row>
    <row r="525">
      <c r="A525" s="29" t="n"/>
      <c r="B525" s="29" t="n"/>
      <c r="C525" s="29" t="n"/>
      <c r="D525" s="9">
        <f>IF(A525="","",IF(B525="",C525-A525,B525-A525)+0.5)</f>
        <v/>
      </c>
      <c r="E525">
        <f>IF(A525="","",IF(B525="",0,1))</f>
        <v/>
      </c>
    </row>
    <row r="526">
      <c r="A526" s="29" t="n"/>
      <c r="B526" s="29" t="n"/>
      <c r="C526" s="29" t="n"/>
      <c r="D526" s="9">
        <f>IF(A526="","",IF(B526="",C526-A526,B526-A526)+0.5)</f>
        <v/>
      </c>
      <c r="E526">
        <f>IF(A526="","",IF(B526="",0,1))</f>
        <v/>
      </c>
    </row>
    <row r="527">
      <c r="A527" s="29" t="n"/>
      <c r="B527" s="29" t="n"/>
      <c r="C527" s="29" t="n"/>
      <c r="D527" s="9">
        <f>IF(A527="","",IF(B527="",C527-A527,B527-A527)+0.5)</f>
        <v/>
      </c>
      <c r="E527">
        <f>IF(A527="","",IF(B527="",0,1))</f>
        <v/>
      </c>
    </row>
    <row r="528">
      <c r="A528" s="29" t="n"/>
      <c r="B528" s="29" t="n"/>
      <c r="C528" s="29" t="n"/>
      <c r="D528" s="9">
        <f>IF(A528="","",IF(B528="",C528-A528,B528-A528)+0.5)</f>
        <v/>
      </c>
      <c r="E528">
        <f>IF(A528="","",IF(B528="",0,1))</f>
        <v/>
      </c>
    </row>
    <row r="529">
      <c r="A529" s="29" t="n"/>
      <c r="B529" s="29" t="n"/>
      <c r="C529" s="29" t="n"/>
      <c r="D529" s="9">
        <f>IF(A529="","",IF(B529="",C529-A529,B529-A529)+0.5)</f>
        <v/>
      </c>
      <c r="E529">
        <f>IF(A529="","",IF(B529="",0,1))</f>
        <v/>
      </c>
    </row>
    <row r="530">
      <c r="A530" s="29" t="n"/>
      <c r="B530" s="29" t="n"/>
      <c r="C530" s="29" t="n"/>
      <c r="D530" s="9">
        <f>IF(A530="","",IF(B530="",C530-A530,B530-A530)+0.5)</f>
        <v/>
      </c>
      <c r="E530">
        <f>IF(A530="","",IF(B530="",0,1))</f>
        <v/>
      </c>
    </row>
    <row r="531">
      <c r="A531" s="29" t="n"/>
      <c r="B531" s="29" t="n"/>
      <c r="C531" s="29" t="n"/>
      <c r="D531" s="9">
        <f>IF(A531="","",IF(B531="",C531-A531,B531-A531)+0.5)</f>
        <v/>
      </c>
      <c r="E531">
        <f>IF(A531="","",IF(B531="",0,1))</f>
        <v/>
      </c>
    </row>
    <row r="532">
      <c r="A532" s="29" t="n"/>
      <c r="B532" s="29" t="n"/>
      <c r="C532" s="29" t="n"/>
      <c r="D532" s="9">
        <f>IF(A532="","",IF(B532="",C532-A532,B532-A532)+0.5)</f>
        <v/>
      </c>
      <c r="E532">
        <f>IF(A532="","",IF(B532="",0,1))</f>
        <v/>
      </c>
    </row>
    <row r="533">
      <c r="A533" s="29" t="n"/>
      <c r="B533" s="29" t="n"/>
      <c r="C533" s="29" t="n"/>
      <c r="D533" s="9">
        <f>IF(A533="","",IF(B533="",C533-A533,B533-A533)+0.5)</f>
        <v/>
      </c>
      <c r="E533">
        <f>IF(A533="","",IF(B533="",0,1))</f>
        <v/>
      </c>
    </row>
    <row r="534">
      <c r="A534" s="29" t="n"/>
      <c r="B534" s="29" t="n"/>
      <c r="C534" s="29" t="n"/>
      <c r="D534" s="9">
        <f>IF(A534="","",IF(B534="",C534-A534,B534-A534)+0.5)</f>
        <v/>
      </c>
      <c r="E534">
        <f>IF(A534="","",IF(B534="",0,1))</f>
        <v/>
      </c>
    </row>
    <row r="535">
      <c r="A535" s="29" t="n"/>
      <c r="B535" s="29" t="n"/>
      <c r="C535" s="29" t="n"/>
      <c r="D535" s="9">
        <f>IF(A535="","",IF(B535="",C535-A535,B535-A535)+0.5)</f>
        <v/>
      </c>
      <c r="E535">
        <f>IF(A535="","",IF(B535="",0,1))</f>
        <v/>
      </c>
    </row>
    <row r="536">
      <c r="A536" s="29" t="n"/>
      <c r="B536" s="29" t="n"/>
      <c r="C536" s="29" t="n"/>
      <c r="D536" s="9">
        <f>IF(A536="","",IF(B536="",C536-A536,B536-A536)+0.5)</f>
        <v/>
      </c>
      <c r="E536">
        <f>IF(A536="","",IF(B536="",0,1))</f>
        <v/>
      </c>
    </row>
    <row r="537">
      <c r="A537" s="29" t="n"/>
      <c r="B537" s="29" t="n"/>
      <c r="C537" s="29" t="n"/>
      <c r="D537" s="9">
        <f>IF(A537="","",IF(B537="",C537-A537,B537-A537)+0.5)</f>
        <v/>
      </c>
      <c r="E537">
        <f>IF(A537="","",IF(B537="",0,1))</f>
        <v/>
      </c>
    </row>
    <row r="538">
      <c r="A538" s="29" t="n"/>
      <c r="B538" s="29" t="n"/>
      <c r="C538" s="29" t="n"/>
      <c r="D538" s="9">
        <f>IF(A538="","",IF(B538="",C538-A538,B538-A538)+0.5)</f>
        <v/>
      </c>
      <c r="E538">
        <f>IF(A538="","",IF(B538="",0,1))</f>
        <v/>
      </c>
    </row>
    <row r="539">
      <c r="A539" s="29" t="n"/>
      <c r="B539" s="29" t="n"/>
      <c r="C539" s="29" t="n"/>
      <c r="D539" s="9">
        <f>IF(A539="","",IF(B539="",C539-A539,B539-A539)+0.5)</f>
        <v/>
      </c>
      <c r="E539">
        <f>IF(A539="","",IF(B539="",0,1))</f>
        <v/>
      </c>
    </row>
    <row r="540">
      <c r="A540" s="29" t="n"/>
      <c r="B540" s="29" t="n"/>
      <c r="C540" s="29" t="n"/>
      <c r="D540" s="9">
        <f>IF(A540="","",IF(B540="",C540-A540,B540-A540)+0.5)</f>
        <v/>
      </c>
      <c r="E540">
        <f>IF(A540="","",IF(B540="",0,1))</f>
        <v/>
      </c>
    </row>
    <row r="541">
      <c r="A541" s="29" t="n"/>
      <c r="B541" s="29" t="n"/>
      <c r="C541" s="29" t="n"/>
      <c r="D541" s="9">
        <f>IF(A541="","",IF(B541="",C541-A541,B541-A541)+0.5)</f>
        <v/>
      </c>
      <c r="E541">
        <f>IF(A541="","",IF(B541="",0,1))</f>
        <v/>
      </c>
    </row>
    <row r="542">
      <c r="A542" s="29" t="n"/>
      <c r="B542" s="29" t="n"/>
      <c r="C542" s="29" t="n"/>
      <c r="D542" s="9">
        <f>IF(A542="","",IF(B542="",C542-A542,B542-A542)+0.5)</f>
        <v/>
      </c>
      <c r="E542">
        <f>IF(A542="","",IF(B542="",0,1))</f>
        <v/>
      </c>
    </row>
    <row r="543">
      <c r="A543" s="29" t="n"/>
      <c r="B543" s="29" t="n"/>
      <c r="C543" s="29" t="n"/>
      <c r="D543" s="9">
        <f>IF(A543="","",IF(B543="",C543-A543,B543-A543)+0.5)</f>
        <v/>
      </c>
      <c r="E543">
        <f>IF(A543="","",IF(B543="",0,1))</f>
        <v/>
      </c>
    </row>
    <row r="544">
      <c r="A544" s="29" t="n"/>
      <c r="B544" s="29" t="n"/>
      <c r="C544" s="29" t="n"/>
      <c r="D544" s="9">
        <f>IF(A544="","",IF(B544="",C544-A544,B544-A544)+0.5)</f>
        <v/>
      </c>
      <c r="E544">
        <f>IF(A544="","",IF(B544="",0,1))</f>
        <v/>
      </c>
    </row>
    <row r="545">
      <c r="A545" s="29" t="n"/>
      <c r="B545" s="29" t="n"/>
      <c r="C545" s="29" t="n"/>
      <c r="D545" s="9">
        <f>IF(A545="","",IF(B545="",C545-A545,B545-A545)+0.5)</f>
        <v/>
      </c>
      <c r="E545">
        <f>IF(A545="","",IF(B545="",0,1))</f>
        <v/>
      </c>
    </row>
    <row r="546">
      <c r="A546" s="29" t="n"/>
      <c r="B546" s="29" t="n"/>
      <c r="C546" s="29" t="n"/>
      <c r="D546" s="9">
        <f>IF(A546="","",IF(B546="",C546-A546,B546-A546)+0.5)</f>
        <v/>
      </c>
      <c r="E546">
        <f>IF(A546="","",IF(B546="",0,1))</f>
        <v/>
      </c>
    </row>
    <row r="547">
      <c r="A547" s="29" t="n"/>
      <c r="B547" s="29" t="n"/>
      <c r="C547" s="29" t="n"/>
      <c r="D547" s="9">
        <f>IF(A547="","",IF(B547="",C547-A547,B547-A547)+0.5)</f>
        <v/>
      </c>
      <c r="E547">
        <f>IF(A547="","",IF(B547="",0,1))</f>
        <v/>
      </c>
    </row>
    <row r="548">
      <c r="A548" s="29" t="n"/>
      <c r="B548" s="29" t="n"/>
      <c r="C548" s="29" t="n"/>
      <c r="D548" s="9">
        <f>IF(A548="","",IF(B548="",C548-A548,B548-A548)+0.5)</f>
        <v/>
      </c>
      <c r="E548">
        <f>IF(A548="","",IF(B548="",0,1))</f>
        <v/>
      </c>
    </row>
    <row r="549">
      <c r="A549" s="29" t="n"/>
      <c r="B549" s="29" t="n"/>
      <c r="C549" s="29" t="n"/>
      <c r="D549" s="9">
        <f>IF(A549="","",IF(B549="",C549-A549,B549-A549)+0.5)</f>
        <v/>
      </c>
      <c r="E549">
        <f>IF(A549="","",IF(B549="",0,1))</f>
        <v/>
      </c>
    </row>
    <row r="550">
      <c r="A550" s="29" t="n"/>
      <c r="B550" s="29" t="n"/>
      <c r="C550" s="29" t="n"/>
      <c r="D550" s="9">
        <f>IF(A550="","",IF(B550="",C550-A550,B550-A550)+0.5)</f>
        <v/>
      </c>
      <c r="E550">
        <f>IF(A550="","",IF(B550="",0,1))</f>
        <v/>
      </c>
    </row>
    <row r="551">
      <c r="A551" s="29" t="n"/>
      <c r="B551" s="29" t="n"/>
      <c r="C551" s="29" t="n"/>
      <c r="D551" s="9">
        <f>IF(A551="","",IF(B551="",C551-A551,B551-A551)+0.5)</f>
        <v/>
      </c>
      <c r="E551">
        <f>IF(A551="","",IF(B551="",0,1))</f>
        <v/>
      </c>
    </row>
    <row r="552">
      <c r="A552" s="29" t="n"/>
      <c r="B552" s="29" t="n"/>
      <c r="C552" s="29" t="n"/>
      <c r="D552" s="9">
        <f>IF(A552="","",IF(B552="",C552-A552,B552-A552)+0.5)</f>
        <v/>
      </c>
      <c r="E552">
        <f>IF(A552="","",IF(B552="",0,1))</f>
        <v/>
      </c>
    </row>
    <row r="553">
      <c r="A553" s="29" t="n"/>
      <c r="B553" s="29" t="n"/>
      <c r="C553" s="29" t="n"/>
      <c r="D553" s="9">
        <f>IF(A553="","",IF(B553="",C553-A553,B553-A553)+0.5)</f>
        <v/>
      </c>
      <c r="E553">
        <f>IF(A553="","",IF(B553="",0,1))</f>
        <v/>
      </c>
    </row>
    <row r="554">
      <c r="A554" s="29" t="n"/>
      <c r="B554" s="29" t="n"/>
      <c r="C554" s="29" t="n"/>
      <c r="D554" s="9">
        <f>IF(A554="","",IF(B554="",C554-A554,B554-A554)+0.5)</f>
        <v/>
      </c>
      <c r="E554">
        <f>IF(A554="","",IF(B554="",0,1))</f>
        <v/>
      </c>
    </row>
    <row r="555">
      <c r="A555" s="29" t="n"/>
      <c r="B555" s="29" t="n"/>
      <c r="C555" s="29" t="n"/>
      <c r="D555" s="9">
        <f>IF(A555="","",IF(B555="",C555-A555,B555-A555)+0.5)</f>
        <v/>
      </c>
      <c r="E555">
        <f>IF(A555="","",IF(B555="",0,1))</f>
        <v/>
      </c>
    </row>
    <row r="556">
      <c r="A556" s="29" t="n"/>
      <c r="B556" s="29" t="n"/>
      <c r="C556" s="29" t="n"/>
      <c r="D556" s="9">
        <f>IF(A556="","",IF(B556="",C556-A556,B556-A556)+0.5)</f>
        <v/>
      </c>
      <c r="E556">
        <f>IF(A556="","",IF(B556="",0,1))</f>
        <v/>
      </c>
    </row>
    <row r="557">
      <c r="A557" s="29" t="n"/>
      <c r="B557" s="29" t="n"/>
      <c r="C557" s="29" t="n"/>
      <c r="D557" s="9">
        <f>IF(A557="","",IF(B557="",C557-A557,B557-A557)+0.5)</f>
        <v/>
      </c>
      <c r="E557">
        <f>IF(A557="","",IF(B557="",0,1))</f>
        <v/>
      </c>
    </row>
    <row r="558">
      <c r="A558" s="29" t="n"/>
      <c r="B558" s="29" t="n"/>
      <c r="C558" s="29" t="n"/>
      <c r="D558" s="9">
        <f>IF(A558="","",IF(B558="",C558-A558,B558-A558)+0.5)</f>
        <v/>
      </c>
      <c r="E558">
        <f>IF(A558="","",IF(B558="",0,1))</f>
        <v/>
      </c>
    </row>
    <row r="559">
      <c r="A559" s="29" t="n"/>
      <c r="B559" s="29" t="n"/>
      <c r="C559" s="29" t="n"/>
      <c r="D559" s="9">
        <f>IF(A559="","",IF(B559="",C559-A559,B559-A559)+0.5)</f>
        <v/>
      </c>
      <c r="E559">
        <f>IF(A559="","",IF(B559="",0,1))</f>
        <v/>
      </c>
    </row>
    <row r="560">
      <c r="A560" s="29" t="n"/>
      <c r="B560" s="29" t="n"/>
      <c r="C560" s="29" t="n"/>
      <c r="D560" s="9">
        <f>IF(A560="","",IF(B560="",C560-A560,B560-A560)+0.5)</f>
        <v/>
      </c>
      <c r="E560">
        <f>IF(A560="","",IF(B560="",0,1))</f>
        <v/>
      </c>
    </row>
    <row r="561">
      <c r="A561" s="29" t="n"/>
      <c r="B561" s="29" t="n"/>
      <c r="C561" s="29" t="n"/>
      <c r="D561" s="9">
        <f>IF(A561="","",IF(B561="",C561-A561,B561-A561)+0.5)</f>
        <v/>
      </c>
      <c r="E561">
        <f>IF(A561="","",IF(B561="",0,1))</f>
        <v/>
      </c>
    </row>
    <row r="562">
      <c r="A562" s="29" t="n"/>
      <c r="B562" s="29" t="n"/>
      <c r="C562" s="29" t="n"/>
      <c r="D562" s="9">
        <f>IF(A562="","",IF(B562="",C562-A562,B562-A562)+0.5)</f>
        <v/>
      </c>
      <c r="E562">
        <f>IF(A562="","",IF(B562="",0,1))</f>
        <v/>
      </c>
    </row>
    <row r="563">
      <c r="A563" s="29" t="n"/>
      <c r="B563" s="29" t="n"/>
      <c r="C563" s="29" t="n"/>
      <c r="D563" s="9">
        <f>IF(A563="","",IF(B563="",C563-A563,B563-A563)+0.5)</f>
        <v/>
      </c>
      <c r="E563">
        <f>IF(A563="","",IF(B563="",0,1))</f>
        <v/>
      </c>
    </row>
    <row r="564">
      <c r="A564" s="29" t="n"/>
      <c r="B564" s="29" t="n"/>
      <c r="C564" s="29" t="n"/>
      <c r="D564" s="9">
        <f>IF(A564="","",IF(B564="",C564-A564,B564-A564)+0.5)</f>
        <v/>
      </c>
      <c r="E564">
        <f>IF(A564="","",IF(B564="",0,1))</f>
        <v/>
      </c>
    </row>
    <row r="565">
      <c r="A565" s="29" t="n"/>
      <c r="B565" s="29" t="n"/>
      <c r="C565" s="29" t="n"/>
      <c r="D565" s="9">
        <f>IF(A565="","",IF(B565="",C565-A565,B565-A565)+0.5)</f>
        <v/>
      </c>
      <c r="E565">
        <f>IF(A565="","",IF(B565="",0,1))</f>
        <v/>
      </c>
    </row>
    <row r="566">
      <c r="A566" s="29" t="n"/>
      <c r="B566" s="29" t="n"/>
      <c r="C566" s="29" t="n"/>
      <c r="D566" s="9">
        <f>IF(A566="","",IF(B566="",C566-A566,B566-A566)+0.5)</f>
        <v/>
      </c>
      <c r="E566">
        <f>IF(A566="","",IF(B566="",0,1))</f>
        <v/>
      </c>
    </row>
    <row r="567">
      <c r="A567" s="29" t="n"/>
      <c r="B567" s="29" t="n"/>
      <c r="C567" s="29" t="n"/>
      <c r="D567" s="9">
        <f>IF(A567="","",IF(B567="",C567-A567,B567-A567)+0.5)</f>
        <v/>
      </c>
      <c r="E567">
        <f>IF(A567="","",IF(B567="",0,1))</f>
        <v/>
      </c>
    </row>
    <row r="568">
      <c r="A568" s="29" t="n"/>
      <c r="B568" s="29" t="n"/>
      <c r="C568" s="29" t="n"/>
      <c r="D568" s="9">
        <f>IF(A568="","",IF(B568="",C568-A568,B568-A568)+0.5)</f>
        <v/>
      </c>
      <c r="E568">
        <f>IF(A568="","",IF(B568="",0,1))</f>
        <v/>
      </c>
    </row>
    <row r="569">
      <c r="A569" s="29" t="n"/>
      <c r="B569" s="29" t="n"/>
      <c r="C569" s="29" t="n"/>
      <c r="D569" s="9">
        <f>IF(A569="","",IF(B569="",C569-A569,B569-A569)+0.5)</f>
        <v/>
      </c>
      <c r="E569">
        <f>IF(A569="","",IF(B569="",0,1))</f>
        <v/>
      </c>
    </row>
    <row r="570">
      <c r="A570" s="29" t="n"/>
      <c r="B570" s="29" t="n"/>
      <c r="C570" s="29" t="n"/>
      <c r="D570" s="9">
        <f>IF(A570="","",IF(B570="",C570-A570,B570-A570)+0.5)</f>
        <v/>
      </c>
      <c r="E570">
        <f>IF(A570="","",IF(B570="",0,1))</f>
        <v/>
      </c>
    </row>
    <row r="571">
      <c r="A571" s="29" t="n"/>
      <c r="B571" s="29" t="n"/>
      <c r="C571" s="29" t="n"/>
      <c r="D571" s="9">
        <f>IF(A571="","",IF(B571="",C571-A571,B571-A571)+0.5)</f>
        <v/>
      </c>
      <c r="E571">
        <f>IF(A571="","",IF(B571="",0,1))</f>
        <v/>
      </c>
    </row>
    <row r="572">
      <c r="A572" s="29" t="n"/>
      <c r="B572" s="29" t="n"/>
      <c r="C572" s="29" t="n"/>
      <c r="D572" s="9">
        <f>IF(A572="","",IF(B572="",C572-A572,B572-A572)+0.5)</f>
        <v/>
      </c>
      <c r="E572">
        <f>IF(A572="","",IF(B572="",0,1))</f>
        <v/>
      </c>
    </row>
    <row r="573">
      <c r="A573" s="29" t="n"/>
      <c r="B573" s="29" t="n"/>
      <c r="C573" s="29" t="n"/>
      <c r="D573" s="9">
        <f>IF(A573="","",IF(B573="",C573-A573,B573-A573)+0.5)</f>
        <v/>
      </c>
      <c r="E573">
        <f>IF(A573="","",IF(B573="",0,1))</f>
        <v/>
      </c>
    </row>
    <row r="574">
      <c r="A574" s="29" t="n"/>
      <c r="B574" s="29" t="n"/>
      <c r="C574" s="29" t="n"/>
      <c r="D574" s="9">
        <f>IF(A574="","",IF(B574="",C574-A574,B574-A574)+0.5)</f>
        <v/>
      </c>
      <c r="E574">
        <f>IF(A574="","",IF(B574="",0,1))</f>
        <v/>
      </c>
    </row>
    <row r="575">
      <c r="A575" s="29" t="n"/>
      <c r="B575" s="29" t="n"/>
      <c r="C575" s="29" t="n"/>
      <c r="D575" s="9">
        <f>IF(A575="","",IF(B575="",C575-A575,B575-A575)+0.5)</f>
        <v/>
      </c>
      <c r="E575">
        <f>IF(A575="","",IF(B575="",0,1))</f>
        <v/>
      </c>
    </row>
    <row r="576">
      <c r="A576" s="29" t="n"/>
      <c r="B576" s="29" t="n"/>
      <c r="C576" s="29" t="n"/>
      <c r="D576" s="9">
        <f>IF(A576="","",IF(B576="",C576-A576,B576-A576)+0.5)</f>
        <v/>
      </c>
      <c r="E576">
        <f>IF(A576="","",IF(B576="",0,1))</f>
        <v/>
      </c>
    </row>
    <row r="577">
      <c r="A577" s="29" t="n"/>
      <c r="B577" s="29" t="n"/>
      <c r="C577" s="29" t="n"/>
      <c r="D577" s="9">
        <f>IF(A577="","",IF(B577="",C577-A577,B577-A577)+0.5)</f>
        <v/>
      </c>
      <c r="E577">
        <f>IF(A577="","",IF(B577="",0,1))</f>
        <v/>
      </c>
    </row>
    <row r="578">
      <c r="A578" s="29" t="n"/>
      <c r="B578" s="29" t="n"/>
      <c r="C578" s="29" t="n"/>
      <c r="D578" s="9">
        <f>IF(A578="","",IF(B578="",C578-A578,B578-A578)+0.5)</f>
        <v/>
      </c>
      <c r="E578">
        <f>IF(A578="","",IF(B578="",0,1))</f>
        <v/>
      </c>
    </row>
    <row r="579">
      <c r="A579" s="29" t="n"/>
      <c r="B579" s="29" t="n"/>
      <c r="C579" s="29" t="n"/>
      <c r="D579" s="9">
        <f>IF(A579="","",IF(B579="",C579-A579,B579-A579)+0.5)</f>
        <v/>
      </c>
      <c r="E579">
        <f>IF(A579="","",IF(B579="",0,1))</f>
        <v/>
      </c>
    </row>
    <row r="580">
      <c r="A580" s="29" t="n"/>
      <c r="B580" s="29" t="n"/>
      <c r="C580" s="29" t="n"/>
      <c r="D580" s="9">
        <f>IF(A580="","",IF(B580="",C580-A580,B580-A580)+0.5)</f>
        <v/>
      </c>
      <c r="E580">
        <f>IF(A580="","",IF(B580="",0,1))</f>
        <v/>
      </c>
    </row>
    <row r="581">
      <c r="A581" s="29" t="n"/>
      <c r="B581" s="29" t="n"/>
      <c r="C581" s="29" t="n"/>
      <c r="D581" s="9">
        <f>IF(A581="","",IF(B581="",C581-A581,B581-A581)+0.5)</f>
        <v/>
      </c>
      <c r="E581">
        <f>IF(A581="","",IF(B581="",0,1))</f>
        <v/>
      </c>
    </row>
    <row r="582">
      <c r="A582" s="29" t="n"/>
      <c r="B582" s="29" t="n"/>
      <c r="C582" s="29" t="n"/>
      <c r="D582" s="9">
        <f>IF(A582="","",IF(B582="",C582-A582,B582-A582)+0.5)</f>
        <v/>
      </c>
      <c r="E582">
        <f>IF(A582="","",IF(B582="",0,1))</f>
        <v/>
      </c>
    </row>
    <row r="583">
      <c r="A583" s="29" t="n"/>
      <c r="B583" s="29" t="n"/>
      <c r="C583" s="29" t="n"/>
      <c r="D583" s="9">
        <f>IF(A583="","",IF(B583="",C583-A583,B583-A583)+0.5)</f>
        <v/>
      </c>
      <c r="E583">
        <f>IF(A583="","",IF(B583="",0,1))</f>
        <v/>
      </c>
    </row>
    <row r="584">
      <c r="A584" s="29" t="n"/>
      <c r="B584" s="29" t="n"/>
      <c r="C584" s="29" t="n"/>
      <c r="D584" s="9">
        <f>IF(A584="","",IF(B584="",C584-A584,B584-A584)+0.5)</f>
        <v/>
      </c>
      <c r="E584">
        <f>IF(A584="","",IF(B584="",0,1))</f>
        <v/>
      </c>
    </row>
    <row r="585">
      <c r="A585" s="29" t="n"/>
      <c r="B585" s="29" t="n"/>
      <c r="C585" s="29" t="n"/>
      <c r="D585" s="9">
        <f>IF(A585="","",IF(B585="",C585-A585,B585-A585)+0.5)</f>
        <v/>
      </c>
      <c r="E585">
        <f>IF(A585="","",IF(B585="",0,1))</f>
        <v/>
      </c>
    </row>
    <row r="586">
      <c r="A586" s="29" t="n"/>
      <c r="B586" s="29" t="n"/>
      <c r="C586" s="29" t="n"/>
      <c r="D586" s="9">
        <f>IF(A586="","",IF(B586="",C586-A586,B586-A586)+0.5)</f>
        <v/>
      </c>
      <c r="E586">
        <f>IF(A586="","",IF(B586="",0,1))</f>
        <v/>
      </c>
    </row>
    <row r="587">
      <c r="A587" s="29" t="n"/>
      <c r="B587" s="29" t="n"/>
      <c r="C587" s="29" t="n"/>
      <c r="D587" s="9">
        <f>IF(A587="","",IF(B587="",C587-A587,B587-A587)+0.5)</f>
        <v/>
      </c>
      <c r="E587">
        <f>IF(A587="","",IF(B587="",0,1))</f>
        <v/>
      </c>
    </row>
    <row r="588">
      <c r="A588" s="29" t="n"/>
      <c r="B588" s="29" t="n"/>
      <c r="C588" s="29" t="n"/>
      <c r="D588" s="9">
        <f>IF(A588="","",IF(B588="",C588-A588,B588-A588)+0.5)</f>
        <v/>
      </c>
      <c r="E588">
        <f>IF(A588="","",IF(B588="",0,1))</f>
        <v/>
      </c>
    </row>
    <row r="589">
      <c r="A589" s="29" t="n"/>
      <c r="B589" s="29" t="n"/>
      <c r="C589" s="29" t="n"/>
      <c r="D589" s="9">
        <f>IF(A589="","",IF(B589="",C589-A589,B589-A589)+0.5)</f>
        <v/>
      </c>
      <c r="E589">
        <f>IF(A589="","",IF(B589="",0,1))</f>
        <v/>
      </c>
    </row>
    <row r="590">
      <c r="A590" s="29" t="n"/>
      <c r="B590" s="29" t="n"/>
      <c r="C590" s="29" t="n"/>
      <c r="D590" s="9">
        <f>IF(A590="","",IF(B590="",C590-A590,B590-A590)+0.5)</f>
        <v/>
      </c>
      <c r="E590">
        <f>IF(A590="","",IF(B590="",0,1))</f>
        <v/>
      </c>
    </row>
    <row r="591">
      <c r="A591" s="29" t="n"/>
      <c r="B591" s="29" t="n"/>
      <c r="C591" s="29" t="n"/>
      <c r="D591" s="9">
        <f>IF(A591="","",IF(B591="",C591-A591,B591-A591)+0.5)</f>
        <v/>
      </c>
      <c r="E591">
        <f>IF(A591="","",IF(B591="",0,1))</f>
        <v/>
      </c>
    </row>
    <row r="592">
      <c r="A592" s="29" t="n"/>
      <c r="B592" s="29" t="n"/>
      <c r="C592" s="29" t="n"/>
      <c r="D592" s="9">
        <f>IF(A592="","",IF(B592="",C592-A592,B592-A592)+0.5)</f>
        <v/>
      </c>
      <c r="E592">
        <f>IF(A592="","",IF(B592="",0,1))</f>
        <v/>
      </c>
    </row>
    <row r="593">
      <c r="A593" s="29" t="n"/>
      <c r="B593" s="29" t="n"/>
      <c r="C593" s="29" t="n"/>
      <c r="D593" s="9">
        <f>IF(A593="","",IF(B593="",C593-A593,B593-A593)+0.5)</f>
        <v/>
      </c>
      <c r="E593">
        <f>IF(A593="","",IF(B593="",0,1))</f>
        <v/>
      </c>
    </row>
    <row r="594">
      <c r="A594" s="29" t="n"/>
      <c r="B594" s="29" t="n"/>
      <c r="C594" s="29" t="n"/>
      <c r="D594" s="9">
        <f>IF(A594="","",IF(B594="",C594-A594,B594-A594)+0.5)</f>
        <v/>
      </c>
      <c r="E594">
        <f>IF(A594="","",IF(B594="",0,1))</f>
        <v/>
      </c>
    </row>
    <row r="595">
      <c r="A595" s="29" t="n"/>
      <c r="B595" s="29" t="n"/>
      <c r="C595" s="29" t="n"/>
      <c r="D595" s="9">
        <f>IF(A595="","",IF(B595="",C595-A595,B595-A595)+0.5)</f>
        <v/>
      </c>
      <c r="E595">
        <f>IF(A595="","",IF(B595="",0,1))</f>
        <v/>
      </c>
    </row>
    <row r="596">
      <c r="A596" s="29" t="n"/>
      <c r="B596" s="29" t="n"/>
      <c r="C596" s="29" t="n"/>
      <c r="D596" s="9">
        <f>IF(A596="","",IF(B596="",C596-A596,B596-A596)+0.5)</f>
        <v/>
      </c>
      <c r="E596">
        <f>IF(A596="","",IF(B596="",0,1))</f>
        <v/>
      </c>
    </row>
    <row r="597">
      <c r="A597" s="29" t="n"/>
      <c r="B597" s="29" t="n"/>
      <c r="C597" s="29" t="n"/>
      <c r="D597" s="9">
        <f>IF(A597="","",IF(B597="",C597-A597,B597-A597)+0.5)</f>
        <v/>
      </c>
      <c r="E597">
        <f>IF(A597="","",IF(B597="",0,1))</f>
        <v/>
      </c>
    </row>
    <row r="598">
      <c r="A598" s="29" t="n"/>
      <c r="B598" s="29" t="n"/>
      <c r="C598" s="29" t="n"/>
      <c r="D598" s="9">
        <f>IF(A598="","",IF(B598="",C598-A598,B598-A598)+0.5)</f>
        <v/>
      </c>
      <c r="E598">
        <f>IF(A598="","",IF(B598="",0,1))</f>
        <v/>
      </c>
    </row>
    <row r="599">
      <c r="A599" s="29" t="n"/>
      <c r="B599" s="29" t="n"/>
      <c r="C599" s="29" t="n"/>
      <c r="D599" s="9">
        <f>IF(A599="","",IF(B599="",C599-A599,B599-A599)+0.5)</f>
        <v/>
      </c>
      <c r="E599">
        <f>IF(A599="","",IF(B599="",0,1))</f>
        <v/>
      </c>
    </row>
    <row r="600">
      <c r="A600" s="29" t="n"/>
      <c r="B600" s="29" t="n"/>
      <c r="C600" s="29" t="n"/>
      <c r="D600" s="9">
        <f>IF(A600="","",IF(B600="",C600-A600,B600-A600)+0.5)</f>
        <v/>
      </c>
      <c r="E600">
        <f>IF(A600="","",IF(B600="",0,1))</f>
        <v/>
      </c>
    </row>
    <row r="601">
      <c r="A601" s="29" t="n"/>
      <c r="B601" s="29" t="n"/>
      <c r="C601" s="29" t="n"/>
      <c r="D601" s="9">
        <f>IF(A601="","",IF(B601="",C601-A601,B601-A601)+0.5)</f>
        <v/>
      </c>
      <c r="E601">
        <f>IF(A601="","",IF(B601="",0,1))</f>
        <v/>
      </c>
    </row>
    <row r="602">
      <c r="A602" s="29" t="n"/>
      <c r="B602" s="29" t="n"/>
      <c r="C602" s="29" t="n"/>
      <c r="D602" s="9">
        <f>IF(A602="","",IF(B602="",C602-A602,B602-A602)+0.5)</f>
        <v/>
      </c>
      <c r="E602">
        <f>IF(A602="","",IF(B602="",0,1))</f>
        <v/>
      </c>
    </row>
    <row r="603">
      <c r="A603" s="29" t="n"/>
      <c r="B603" s="29" t="n"/>
      <c r="C603" s="29" t="n"/>
      <c r="D603" s="9">
        <f>IF(A603="","",IF(B603="",C603-A603,B603-A603)+0.5)</f>
        <v/>
      </c>
      <c r="E603">
        <f>IF(A603="","",IF(B603="",0,1))</f>
        <v/>
      </c>
    </row>
    <row r="604">
      <c r="A604" s="29" t="n"/>
      <c r="B604" s="29" t="n"/>
      <c r="C604" s="29" t="n"/>
      <c r="D604" s="9">
        <f>IF(A604="","",IF(B604="",C604-A604,B604-A604)+0.5)</f>
        <v/>
      </c>
      <c r="E604">
        <f>IF(A604="","",IF(B604="",0,1))</f>
        <v/>
      </c>
    </row>
    <row r="605">
      <c r="A605" s="29" t="n"/>
      <c r="B605" s="29" t="n"/>
      <c r="C605" s="29" t="n"/>
      <c r="D605" s="9">
        <f>IF(A605="","",IF(B605="",C605-A605,B605-A605)+0.5)</f>
        <v/>
      </c>
      <c r="E605">
        <f>IF(A605="","",IF(B605="",0,1))</f>
        <v/>
      </c>
    </row>
    <row r="606">
      <c r="A606" s="29" t="n"/>
      <c r="B606" s="29" t="n"/>
      <c r="C606" s="29" t="n"/>
      <c r="D606" s="9">
        <f>IF(A606="","",IF(B606="",C606-A606,B606-A606)+0.5)</f>
        <v/>
      </c>
      <c r="E606">
        <f>IF(A606="","",IF(B606="",0,1))</f>
        <v/>
      </c>
    </row>
    <row r="607">
      <c r="A607" s="29" t="n"/>
      <c r="B607" s="29" t="n"/>
      <c r="C607" s="29" t="n"/>
      <c r="D607" s="9">
        <f>IF(A607="","",IF(B607="",C607-A607,B607-A607)+0.5)</f>
        <v/>
      </c>
      <c r="E607">
        <f>IF(A607="","",IF(B607="",0,1))</f>
        <v/>
      </c>
    </row>
    <row r="608">
      <c r="A608" s="29" t="n"/>
      <c r="B608" s="29" t="n"/>
      <c r="C608" s="29" t="n"/>
      <c r="D608" s="9">
        <f>IF(A608="","",IF(B608="",C608-A608,B608-A608)+0.5)</f>
        <v/>
      </c>
      <c r="E608">
        <f>IF(A608="","",IF(B608="",0,1))</f>
        <v/>
      </c>
    </row>
    <row r="609">
      <c r="A609" s="29" t="n"/>
      <c r="B609" s="29" t="n"/>
      <c r="C609" s="29" t="n"/>
      <c r="D609" s="9">
        <f>IF(A609="","",IF(B609="",C609-A609,B609-A609)+0.5)</f>
        <v/>
      </c>
      <c r="E609">
        <f>IF(A609="","",IF(B609="",0,1))</f>
        <v/>
      </c>
    </row>
    <row r="610">
      <c r="A610" s="29" t="n"/>
      <c r="B610" s="29" t="n"/>
      <c r="C610" s="29" t="n"/>
      <c r="D610" s="9">
        <f>IF(A610="","",IF(B610="",C610-A610,B610-A610)+0.5)</f>
        <v/>
      </c>
      <c r="E610">
        <f>IF(A610="","",IF(B610="",0,1))</f>
        <v/>
      </c>
    </row>
    <row r="611">
      <c r="A611" s="29" t="n"/>
      <c r="B611" s="29" t="n"/>
      <c r="C611" s="29" t="n"/>
      <c r="D611" s="9">
        <f>IF(A611="","",IF(B611="",C611-A611,B611-A611)+0.5)</f>
        <v/>
      </c>
      <c r="E611">
        <f>IF(A611="","",IF(B611="",0,1))</f>
        <v/>
      </c>
    </row>
    <row r="612">
      <c r="A612" s="29" t="n"/>
      <c r="B612" s="29" t="n"/>
      <c r="C612" s="29" t="n"/>
      <c r="D612" s="9">
        <f>IF(A612="","",IF(B612="",C612-A612,B612-A612)+0.5)</f>
        <v/>
      </c>
      <c r="E612">
        <f>IF(A612="","",IF(B612="",0,1))</f>
        <v/>
      </c>
    </row>
    <row r="613">
      <c r="A613" s="29" t="n"/>
      <c r="B613" s="29" t="n"/>
      <c r="C613" s="29" t="n"/>
      <c r="D613" s="9">
        <f>IF(A613="","",IF(B613="",C613-A613,B613-A613)+0.5)</f>
        <v/>
      </c>
      <c r="E613">
        <f>IF(A613="","",IF(B613="",0,1))</f>
        <v/>
      </c>
    </row>
    <row r="614">
      <c r="A614" s="29" t="n"/>
      <c r="B614" s="29" t="n"/>
      <c r="C614" s="29" t="n"/>
      <c r="D614" s="9">
        <f>IF(A614="","",IF(B614="",C614-A614,B614-A614)+0.5)</f>
        <v/>
      </c>
      <c r="E614">
        <f>IF(A614="","",IF(B614="",0,1))</f>
        <v/>
      </c>
    </row>
    <row r="615">
      <c r="A615" s="29" t="n"/>
      <c r="B615" s="29" t="n"/>
      <c r="C615" s="29" t="n"/>
      <c r="D615" s="9">
        <f>IF(A615="","",IF(B615="",C615-A615,B615-A615)+0.5)</f>
        <v/>
      </c>
      <c r="E615">
        <f>IF(A615="","",IF(B615="",0,1))</f>
        <v/>
      </c>
    </row>
    <row r="616">
      <c r="A616" s="29" t="n"/>
      <c r="B616" s="29" t="n"/>
      <c r="C616" s="29" t="n"/>
      <c r="D616" s="9">
        <f>IF(A616="","",IF(B616="",C616-A616,B616-A616)+0.5)</f>
        <v/>
      </c>
      <c r="E616">
        <f>IF(A616="","",IF(B616="",0,1))</f>
        <v/>
      </c>
    </row>
    <row r="617">
      <c r="A617" s="29" t="n"/>
      <c r="B617" s="29" t="n"/>
      <c r="C617" s="29" t="n"/>
      <c r="D617" s="9">
        <f>IF(A617="","",IF(B617="",C617-A617,B617-A617)+0.5)</f>
        <v/>
      </c>
      <c r="E617">
        <f>IF(A617="","",IF(B617="",0,1))</f>
        <v/>
      </c>
    </row>
    <row r="618">
      <c r="A618" s="29" t="n"/>
      <c r="B618" s="29" t="n"/>
      <c r="C618" s="29" t="n"/>
      <c r="D618" s="9">
        <f>IF(A618="","",IF(B618="",C618-A618,B618-A618)+0.5)</f>
        <v/>
      </c>
      <c r="E618">
        <f>IF(A618="","",IF(B618="",0,1))</f>
        <v/>
      </c>
    </row>
    <row r="619">
      <c r="A619" s="29" t="n"/>
      <c r="B619" s="29" t="n"/>
      <c r="C619" s="29" t="n"/>
      <c r="D619" s="9">
        <f>IF(A619="","",IF(B619="",C619-A619,B619-A619)+0.5)</f>
        <v/>
      </c>
      <c r="E619">
        <f>IF(A619="","",IF(B619="",0,1))</f>
        <v/>
      </c>
    </row>
    <row r="620">
      <c r="A620" s="29" t="n"/>
      <c r="B620" s="29" t="n"/>
      <c r="C620" s="29" t="n"/>
      <c r="D620" s="9">
        <f>IF(A620="","",IF(B620="",C620-A620,B620-A620)+0.5)</f>
        <v/>
      </c>
      <c r="E620">
        <f>IF(A620="","",IF(B620="",0,1))</f>
        <v/>
      </c>
    </row>
    <row r="621">
      <c r="A621" s="29" t="n"/>
      <c r="B621" s="29" t="n"/>
      <c r="C621" s="29" t="n"/>
      <c r="D621" s="9">
        <f>IF(A621="","",IF(B621="",C621-A621,B621-A621)+0.5)</f>
        <v/>
      </c>
      <c r="E621">
        <f>IF(A621="","",IF(B621="",0,1))</f>
        <v/>
      </c>
    </row>
    <row r="622">
      <c r="A622" s="29" t="n"/>
      <c r="B622" s="29" t="n"/>
      <c r="C622" s="29" t="n"/>
      <c r="D622" s="9">
        <f>IF(A622="","",IF(B622="",C622-A622,B622-A622)+0.5)</f>
        <v/>
      </c>
      <c r="E622">
        <f>IF(A622="","",IF(B622="",0,1))</f>
        <v/>
      </c>
    </row>
    <row r="623">
      <c r="A623" s="29" t="n"/>
      <c r="B623" s="29" t="n"/>
      <c r="C623" s="29" t="n"/>
      <c r="D623" s="9">
        <f>IF(A623="","",IF(B623="",C623-A623,B623-A623)+0.5)</f>
        <v/>
      </c>
      <c r="E623">
        <f>IF(A623="","",IF(B623="",0,1))</f>
        <v/>
      </c>
    </row>
    <row r="624">
      <c r="A624" s="29" t="n"/>
      <c r="B624" s="29" t="n"/>
      <c r="C624" s="29" t="n"/>
      <c r="D624" s="9">
        <f>IF(A624="","",IF(B624="",C624-A624,B624-A624)+0.5)</f>
        <v/>
      </c>
      <c r="E624">
        <f>IF(A624="","",IF(B624="",0,1))</f>
        <v/>
      </c>
    </row>
    <row r="625">
      <c r="A625" s="29" t="n"/>
      <c r="B625" s="29" t="n"/>
      <c r="C625" s="29" t="n"/>
      <c r="D625" s="9">
        <f>IF(A625="","",IF(B625="",C625-A625,B625-A625)+0.5)</f>
        <v/>
      </c>
      <c r="E625">
        <f>IF(A625="","",IF(B625="",0,1))</f>
        <v/>
      </c>
    </row>
    <row r="626">
      <c r="A626" s="29" t="n"/>
      <c r="B626" s="29" t="n"/>
      <c r="C626" s="29" t="n"/>
      <c r="D626" s="9">
        <f>IF(A626="","",IF(B626="",C626-A626,B626-A626)+0.5)</f>
        <v/>
      </c>
      <c r="E626">
        <f>IF(A626="","",IF(B626="",0,1))</f>
        <v/>
      </c>
    </row>
    <row r="627">
      <c r="A627" s="29" t="n"/>
      <c r="B627" s="29" t="n"/>
      <c r="C627" s="29" t="n"/>
      <c r="D627" s="9">
        <f>IF(A627="","",IF(B627="",C627-A627,B627-A627)+0.5)</f>
        <v/>
      </c>
      <c r="E627">
        <f>IF(A627="","",IF(B627="",0,1))</f>
        <v/>
      </c>
    </row>
    <row r="628">
      <c r="A628" s="29" t="n"/>
      <c r="B628" s="29" t="n"/>
      <c r="C628" s="29" t="n"/>
      <c r="D628" s="9">
        <f>IF(A628="","",IF(B628="",C628-A628,B628-A628)+0.5)</f>
        <v/>
      </c>
      <c r="E628">
        <f>IF(A628="","",IF(B628="",0,1))</f>
        <v/>
      </c>
    </row>
    <row r="629">
      <c r="A629" s="29" t="n"/>
      <c r="B629" s="29" t="n"/>
      <c r="C629" s="29" t="n"/>
      <c r="D629" s="9">
        <f>IF(A629="","",IF(B629="",C629-A629,B629-A629)+0.5)</f>
        <v/>
      </c>
      <c r="E629">
        <f>IF(A629="","",IF(B629="",0,1))</f>
        <v/>
      </c>
    </row>
    <row r="630">
      <c r="A630" s="29" t="n"/>
      <c r="B630" s="29" t="n"/>
      <c r="C630" s="29" t="n"/>
      <c r="D630" s="9">
        <f>IF(A630="","",IF(B630="",C630-A630,B630-A630)+0.5)</f>
        <v/>
      </c>
      <c r="E630">
        <f>IF(A630="","",IF(B630="",0,1))</f>
        <v/>
      </c>
    </row>
    <row r="631">
      <c r="A631" s="29" t="n"/>
      <c r="B631" s="29" t="n"/>
      <c r="C631" s="29" t="n"/>
      <c r="D631" s="9">
        <f>IF(A631="","",IF(B631="",C631-A631,B631-A631)+0.5)</f>
        <v/>
      </c>
      <c r="E631">
        <f>IF(A631="","",IF(B631="",0,1))</f>
        <v/>
      </c>
    </row>
    <row r="632">
      <c r="A632" s="29" t="n"/>
      <c r="B632" s="29" t="n"/>
      <c r="C632" s="29" t="n"/>
      <c r="D632" s="9">
        <f>IF(A632="","",IF(B632="",C632-A632,B632-A632)+0.5)</f>
        <v/>
      </c>
      <c r="E632">
        <f>IF(A632="","",IF(B632="",0,1))</f>
        <v/>
      </c>
    </row>
    <row r="633">
      <c r="A633" s="29" t="n"/>
      <c r="B633" s="29" t="n"/>
      <c r="C633" s="29" t="n"/>
      <c r="D633" s="9">
        <f>IF(A633="","",IF(B633="",C633-A633,B633-A633)+0.5)</f>
        <v/>
      </c>
      <c r="E633">
        <f>IF(A633="","",IF(B633="",0,1))</f>
        <v/>
      </c>
    </row>
    <row r="634">
      <c r="A634" s="29" t="n"/>
      <c r="B634" s="29" t="n"/>
      <c r="C634" s="29" t="n"/>
      <c r="D634" s="9">
        <f>IF(A634="","",IF(B634="",C634-A634,B634-A634)+0.5)</f>
        <v/>
      </c>
      <c r="E634">
        <f>IF(A634="","",IF(B634="",0,1))</f>
        <v/>
      </c>
    </row>
    <row r="635">
      <c r="A635" s="29" t="n"/>
      <c r="B635" s="29" t="n"/>
      <c r="C635" s="29" t="n"/>
      <c r="D635" s="9">
        <f>IF(A635="","",IF(B635="",C635-A635,B635-A635)+0.5)</f>
        <v/>
      </c>
      <c r="E635">
        <f>IF(A635="","",IF(B635="",0,1))</f>
        <v/>
      </c>
    </row>
    <row r="636">
      <c r="A636" s="29" t="n"/>
      <c r="B636" s="29" t="n"/>
      <c r="C636" s="29" t="n"/>
      <c r="D636" s="9">
        <f>IF(A636="","",IF(B636="",C636-A636,B636-A636)+0.5)</f>
        <v/>
      </c>
      <c r="E636">
        <f>IF(A636="","",IF(B636="",0,1))</f>
        <v/>
      </c>
    </row>
    <row r="637">
      <c r="A637" s="29" t="n"/>
      <c r="B637" s="29" t="n"/>
      <c r="C637" s="29" t="n"/>
      <c r="D637" s="9">
        <f>IF(A637="","",IF(B637="",C637-A637,B637-A637)+0.5)</f>
        <v/>
      </c>
      <c r="E637">
        <f>IF(A637="","",IF(B637="",0,1))</f>
        <v/>
      </c>
    </row>
    <row r="638">
      <c r="A638" s="29" t="n"/>
      <c r="B638" s="29" t="n"/>
      <c r="C638" s="29" t="n"/>
      <c r="D638" s="9">
        <f>IF(A638="","",IF(B638="",C638-A638,B638-A638)+0.5)</f>
        <v/>
      </c>
      <c r="E638">
        <f>IF(A638="","",IF(B638="",0,1))</f>
        <v/>
      </c>
    </row>
    <row r="639">
      <c r="A639" s="29" t="n"/>
      <c r="B639" s="29" t="n"/>
      <c r="C639" s="29" t="n"/>
      <c r="D639" s="9">
        <f>IF(A639="","",IF(B639="",C639-A639,B639-A639)+0.5)</f>
        <v/>
      </c>
      <c r="E639">
        <f>IF(A639="","",IF(B639="",0,1))</f>
        <v/>
      </c>
    </row>
    <row r="640">
      <c r="A640" s="29" t="n"/>
      <c r="B640" s="29" t="n"/>
      <c r="C640" s="29" t="n"/>
      <c r="D640" s="9">
        <f>IF(A640="","",IF(B640="",C640-A640,B640-A640)+0.5)</f>
        <v/>
      </c>
      <c r="E640">
        <f>IF(A640="","",IF(B640="",0,1))</f>
        <v/>
      </c>
    </row>
    <row r="641">
      <c r="A641" s="29" t="n"/>
      <c r="B641" s="29" t="n"/>
      <c r="C641" s="29" t="n"/>
      <c r="D641" s="9">
        <f>IF(A641="","",IF(B641="",C641-A641,B641-A641)+0.5)</f>
        <v/>
      </c>
      <c r="E641">
        <f>IF(A641="","",IF(B641="",0,1))</f>
        <v/>
      </c>
    </row>
    <row r="642">
      <c r="A642" s="29" t="n"/>
      <c r="B642" s="29" t="n"/>
      <c r="C642" s="29" t="n"/>
      <c r="D642" s="9">
        <f>IF(A642="","",IF(B642="",C642-A642,B642-A642)+0.5)</f>
        <v/>
      </c>
      <c r="E642">
        <f>IF(A642="","",IF(B642="",0,1))</f>
        <v/>
      </c>
    </row>
    <row r="643">
      <c r="A643" s="29" t="n"/>
      <c r="B643" s="29" t="n"/>
      <c r="C643" s="29" t="n"/>
      <c r="D643" s="9">
        <f>IF(A643="","",IF(B643="",C643-A643,B643-A643)+0.5)</f>
        <v/>
      </c>
      <c r="E643">
        <f>IF(A643="","",IF(B643="",0,1))</f>
        <v/>
      </c>
    </row>
    <row r="644">
      <c r="A644" s="29" t="n"/>
      <c r="B644" s="29" t="n"/>
      <c r="C644" s="29" t="n"/>
      <c r="D644" s="9">
        <f>IF(A644="","",IF(B644="",C644-A644,B644-A644)+0.5)</f>
        <v/>
      </c>
      <c r="E644">
        <f>IF(A644="","",IF(B644="",0,1))</f>
        <v/>
      </c>
    </row>
    <row r="645">
      <c r="A645" s="29" t="n"/>
      <c r="B645" s="29" t="n"/>
      <c r="C645" s="29" t="n"/>
      <c r="D645" s="9">
        <f>IF(A645="","",IF(B645="",C645-A645,B645-A645)+0.5)</f>
        <v/>
      </c>
      <c r="E645">
        <f>IF(A645="","",IF(B645="",0,1))</f>
        <v/>
      </c>
    </row>
    <row r="646">
      <c r="A646" s="29" t="n"/>
      <c r="B646" s="29" t="n"/>
      <c r="C646" s="29" t="n"/>
      <c r="D646" s="9">
        <f>IF(A646="","",IF(B646="",C646-A646,B646-A646)+0.5)</f>
        <v/>
      </c>
      <c r="E646">
        <f>IF(A646="","",IF(B646="",0,1))</f>
        <v/>
      </c>
    </row>
    <row r="647">
      <c r="A647" s="29" t="n"/>
      <c r="B647" s="29" t="n"/>
      <c r="C647" s="29" t="n"/>
      <c r="D647" s="9">
        <f>IF(A647="","",IF(B647="",C647-A647,B647-A647)+0.5)</f>
        <v/>
      </c>
      <c r="E647">
        <f>IF(A647="","",IF(B647="",0,1))</f>
        <v/>
      </c>
    </row>
    <row r="648">
      <c r="A648" s="29" t="n"/>
      <c r="B648" s="29" t="n"/>
      <c r="C648" s="29" t="n"/>
      <c r="D648" s="9">
        <f>IF(A648="","",IF(B648="",C648-A648,B648-A648)+0.5)</f>
        <v/>
      </c>
      <c r="E648">
        <f>IF(A648="","",IF(B648="",0,1))</f>
        <v/>
      </c>
    </row>
    <row r="649">
      <c r="A649" s="29" t="n"/>
      <c r="B649" s="29" t="n"/>
      <c r="C649" s="29" t="n"/>
      <c r="D649" s="9">
        <f>IF(A649="","",IF(B649="",C649-A649,B649-A649)+0.5)</f>
        <v/>
      </c>
      <c r="E649">
        <f>IF(A649="","",IF(B649="",0,1))</f>
        <v/>
      </c>
    </row>
    <row r="650">
      <c r="A650" s="29" t="n"/>
      <c r="B650" s="29" t="n"/>
      <c r="C650" s="29" t="n"/>
      <c r="D650" s="9">
        <f>IF(A650="","",IF(B650="",C650-A650,B650-A650)+0.5)</f>
        <v/>
      </c>
      <c r="E650">
        <f>IF(A650="","",IF(B650="",0,1))</f>
        <v/>
      </c>
    </row>
    <row r="651">
      <c r="A651" s="29" t="n"/>
      <c r="B651" s="29" t="n"/>
      <c r="C651" s="29" t="n"/>
      <c r="D651" s="9">
        <f>IF(A651="","",IF(B651="",C651-A651,B651-A651)+0.5)</f>
        <v/>
      </c>
      <c r="E651">
        <f>IF(A651="","",IF(B651="",0,1))</f>
        <v/>
      </c>
    </row>
    <row r="652">
      <c r="A652" s="29" t="n"/>
      <c r="B652" s="29" t="n"/>
      <c r="C652" s="29" t="n"/>
      <c r="D652" s="9">
        <f>IF(A652="","",IF(B652="",C652-A652,B652-A652)+0.5)</f>
        <v/>
      </c>
      <c r="E652">
        <f>IF(A652="","",IF(B652="",0,1))</f>
        <v/>
      </c>
    </row>
    <row r="653">
      <c r="A653" s="29" t="n"/>
      <c r="B653" s="29" t="n"/>
      <c r="C653" s="29" t="n"/>
      <c r="D653" s="9">
        <f>IF(A653="","",IF(B653="",C653-A653,B653-A653)+0.5)</f>
        <v/>
      </c>
      <c r="E653">
        <f>IF(A653="","",IF(B653="",0,1))</f>
        <v/>
      </c>
    </row>
    <row r="654">
      <c r="A654" s="29" t="n"/>
      <c r="B654" s="29" t="n"/>
      <c r="C654" s="29" t="n"/>
      <c r="D654" s="9">
        <f>IF(A654="","",IF(B654="",C654-A654,B654-A654)+0.5)</f>
        <v/>
      </c>
      <c r="E654">
        <f>IF(A654="","",IF(B654="",0,1))</f>
        <v/>
      </c>
    </row>
    <row r="655">
      <c r="A655" s="29" t="n"/>
      <c r="B655" s="29" t="n"/>
      <c r="C655" s="29" t="n"/>
      <c r="D655" s="9">
        <f>IF(A655="","",IF(B655="",C655-A655,B655-A655)+0.5)</f>
        <v/>
      </c>
      <c r="E655">
        <f>IF(A655="","",IF(B655="",0,1))</f>
        <v/>
      </c>
    </row>
    <row r="656">
      <c r="A656" s="29" t="n"/>
      <c r="B656" s="29" t="n"/>
      <c r="C656" s="29" t="n"/>
      <c r="D656" s="9">
        <f>IF(A656="","",IF(B656="",C656-A656,B656-A656)+0.5)</f>
        <v/>
      </c>
      <c r="E656">
        <f>IF(A656="","",IF(B656="",0,1))</f>
        <v/>
      </c>
    </row>
    <row r="657">
      <c r="A657" s="29" t="n"/>
      <c r="B657" s="29" t="n"/>
      <c r="C657" s="29" t="n"/>
      <c r="D657" s="9">
        <f>IF(A657="","",IF(B657="",C657-A657,B657-A657)+0.5)</f>
        <v/>
      </c>
      <c r="E657">
        <f>IF(A657="","",IF(B657="",0,1))</f>
        <v/>
      </c>
    </row>
    <row r="658">
      <c r="A658" s="29" t="n"/>
      <c r="B658" s="29" t="n"/>
      <c r="C658" s="29" t="n"/>
      <c r="D658" s="9">
        <f>IF(A658="","",IF(B658="",C658-A658,B658-A658)+0.5)</f>
        <v/>
      </c>
      <c r="E658">
        <f>IF(A658="","",IF(B658="",0,1))</f>
        <v/>
      </c>
    </row>
    <row r="659">
      <c r="A659" s="29" t="n"/>
      <c r="B659" s="29" t="n"/>
      <c r="C659" s="29" t="n"/>
      <c r="D659" s="9">
        <f>IF(A659="","",IF(B659="",C659-A659,B659-A659)+0.5)</f>
        <v/>
      </c>
      <c r="E659">
        <f>IF(A659="","",IF(B659="",0,1))</f>
        <v/>
      </c>
    </row>
    <row r="660">
      <c r="A660" s="29" t="n"/>
      <c r="B660" s="29" t="n"/>
      <c r="C660" s="29" t="n"/>
      <c r="D660" s="9">
        <f>IF(A660="","",IF(B660="",C660-A660,B660-A660)+0.5)</f>
        <v/>
      </c>
      <c r="E660">
        <f>IF(A660="","",IF(B660="",0,1))</f>
        <v/>
      </c>
    </row>
    <row r="661">
      <c r="A661" s="29" t="n"/>
      <c r="B661" s="29" t="n"/>
      <c r="C661" s="29" t="n"/>
      <c r="D661" s="9">
        <f>IF(A661="","",IF(B661="",C661-A661,B661-A661)+0.5)</f>
        <v/>
      </c>
      <c r="E661">
        <f>IF(A661="","",IF(B661="",0,1))</f>
        <v/>
      </c>
    </row>
    <row r="662">
      <c r="A662" s="29" t="n"/>
      <c r="B662" s="29" t="n"/>
      <c r="C662" s="29" t="n"/>
      <c r="D662" s="9">
        <f>IF(A662="","",IF(B662="",C662-A662,B662-A662)+0.5)</f>
        <v/>
      </c>
      <c r="E662">
        <f>IF(A662="","",IF(B662="",0,1))</f>
        <v/>
      </c>
    </row>
    <row r="663">
      <c r="A663" s="29" t="n"/>
      <c r="B663" s="29" t="n"/>
      <c r="C663" s="29" t="n"/>
      <c r="D663" s="9">
        <f>IF(A663="","",IF(B663="",C663-A663,B663-A663)+0.5)</f>
        <v/>
      </c>
      <c r="E663">
        <f>IF(A663="","",IF(B663="",0,1))</f>
        <v/>
      </c>
    </row>
    <row r="664">
      <c r="A664" s="29" t="n"/>
      <c r="B664" s="29" t="n"/>
      <c r="C664" s="29" t="n"/>
      <c r="D664" s="9">
        <f>IF(A664="","",IF(B664="",C664-A664,B664-A664)+0.5)</f>
        <v/>
      </c>
      <c r="E664">
        <f>IF(A664="","",IF(B664="",0,1))</f>
        <v/>
      </c>
    </row>
    <row r="665">
      <c r="A665" s="29" t="n"/>
      <c r="B665" s="29" t="n"/>
      <c r="C665" s="29" t="n"/>
      <c r="D665" s="9">
        <f>IF(A665="","",IF(B665="",C665-A665,B665-A665)+0.5)</f>
        <v/>
      </c>
      <c r="E665">
        <f>IF(A665="","",IF(B665="",0,1))</f>
        <v/>
      </c>
    </row>
    <row r="666">
      <c r="A666" s="29" t="n"/>
      <c r="B666" s="29" t="n"/>
      <c r="C666" s="29" t="n"/>
      <c r="D666" s="9">
        <f>IF(A666="","",IF(B666="",C666-A666,B666-A666)+0.5)</f>
        <v/>
      </c>
      <c r="E666">
        <f>IF(A666="","",IF(B666="",0,1))</f>
        <v/>
      </c>
    </row>
    <row r="667">
      <c r="A667" s="29" t="n"/>
      <c r="B667" s="29" t="n"/>
      <c r="C667" s="29" t="n"/>
      <c r="D667" s="9">
        <f>IF(A667="","",IF(B667="",C667-A667,B667-A667)+0.5)</f>
        <v/>
      </c>
      <c r="E667">
        <f>IF(A667="","",IF(B667="",0,1))</f>
        <v/>
      </c>
    </row>
    <row r="668">
      <c r="A668" s="29" t="n"/>
      <c r="B668" s="29" t="n"/>
      <c r="C668" s="29" t="n"/>
      <c r="D668" s="9">
        <f>IF(A668="","",IF(B668="",C668-A668,B668-A668)+0.5)</f>
        <v/>
      </c>
      <c r="E668">
        <f>IF(A668="","",IF(B668="",0,1))</f>
        <v/>
      </c>
    </row>
    <row r="669">
      <c r="A669" s="29" t="n"/>
      <c r="B669" s="29" t="n"/>
      <c r="C669" s="29" t="n"/>
      <c r="D669" s="9">
        <f>IF(A669="","",IF(B669="",C669-A669,B669-A669)+0.5)</f>
        <v/>
      </c>
      <c r="E669">
        <f>IF(A669="","",IF(B669="",0,1))</f>
        <v/>
      </c>
    </row>
    <row r="670">
      <c r="A670" s="29" t="n"/>
      <c r="B670" s="29" t="n"/>
      <c r="C670" s="29" t="n"/>
      <c r="D670" s="9">
        <f>IF(A670="","",IF(B670="",C670-A670,B670-A670)+0.5)</f>
        <v/>
      </c>
      <c r="E670">
        <f>IF(A670="","",IF(B670="",0,1))</f>
        <v/>
      </c>
    </row>
    <row r="671">
      <c r="A671" s="29" t="n"/>
      <c r="B671" s="29" t="n"/>
      <c r="C671" s="29" t="n"/>
      <c r="D671" s="9">
        <f>IF(A671="","",IF(B671="",C671-A671,B671-A671)+0.5)</f>
        <v/>
      </c>
      <c r="E671">
        <f>IF(A671="","",IF(B671="",0,1))</f>
        <v/>
      </c>
    </row>
    <row r="672">
      <c r="A672" s="29" t="n"/>
      <c r="B672" s="29" t="n"/>
      <c r="C672" s="29" t="n"/>
      <c r="D672" s="9">
        <f>IF(A672="","",IF(B672="",C672-A672,B672-A672)+0.5)</f>
        <v/>
      </c>
      <c r="E672">
        <f>IF(A672="","",IF(B672="",0,1))</f>
        <v/>
      </c>
    </row>
    <row r="673">
      <c r="A673" s="29" t="n"/>
      <c r="B673" s="29" t="n"/>
      <c r="C673" s="29" t="n"/>
      <c r="D673" s="9">
        <f>IF(A673="","",IF(B673="",C673-A673,B673-A673)+0.5)</f>
        <v/>
      </c>
      <c r="E673">
        <f>IF(A673="","",IF(B673="",0,1))</f>
        <v/>
      </c>
    </row>
    <row r="674">
      <c r="A674" s="29" t="n"/>
      <c r="B674" s="29" t="n"/>
      <c r="C674" s="29" t="n"/>
      <c r="D674" s="9">
        <f>IF(A674="","",IF(B674="",C674-A674,B674-A674)+0.5)</f>
        <v/>
      </c>
      <c r="E674">
        <f>IF(A674="","",IF(B674="",0,1))</f>
        <v/>
      </c>
    </row>
    <row r="675">
      <c r="A675" s="29" t="n"/>
      <c r="B675" s="29" t="n"/>
      <c r="C675" s="29" t="n"/>
      <c r="D675" s="9">
        <f>IF(A675="","",IF(B675="",C675-A675,B675-A675)+0.5)</f>
        <v/>
      </c>
      <c r="E675">
        <f>IF(A675="","",IF(B675="",0,1))</f>
        <v/>
      </c>
    </row>
    <row r="676">
      <c r="A676" s="29" t="n"/>
      <c r="B676" s="29" t="n"/>
      <c r="C676" s="29" t="n"/>
      <c r="D676" s="9">
        <f>IF(A676="","",IF(B676="",C676-A676,B676-A676)+0.5)</f>
        <v/>
      </c>
      <c r="E676">
        <f>IF(A676="","",IF(B676="",0,1))</f>
        <v/>
      </c>
    </row>
    <row r="677">
      <c r="A677" s="29" t="n"/>
      <c r="B677" s="29" t="n"/>
      <c r="C677" s="29" t="n"/>
      <c r="D677" s="9">
        <f>IF(A677="","",IF(B677="",C677-A677,B677-A677)+0.5)</f>
        <v/>
      </c>
      <c r="E677">
        <f>IF(A677="","",IF(B677="",0,1))</f>
        <v/>
      </c>
    </row>
    <row r="678">
      <c r="A678" s="29" t="n"/>
      <c r="B678" s="29" t="n"/>
      <c r="C678" s="29" t="n"/>
      <c r="D678" s="9">
        <f>IF(A678="","",IF(B678="",C678-A678,B678-A678)+0.5)</f>
        <v/>
      </c>
      <c r="E678">
        <f>IF(A678="","",IF(B678="",0,1))</f>
        <v/>
      </c>
    </row>
    <row r="679">
      <c r="A679" s="29" t="n"/>
      <c r="B679" s="29" t="n"/>
      <c r="C679" s="29" t="n"/>
      <c r="D679" s="9">
        <f>IF(A679="","",IF(B679="",C679-A679,B679-A679)+0.5)</f>
        <v/>
      </c>
      <c r="E679">
        <f>IF(A679="","",IF(B679="",0,1))</f>
        <v/>
      </c>
    </row>
    <row r="680">
      <c r="A680" s="29" t="n"/>
      <c r="B680" s="29" t="n"/>
      <c r="C680" s="29" t="n"/>
      <c r="D680" s="9">
        <f>IF(A680="","",IF(B680="",C680-A680,B680-A680)+0.5)</f>
        <v/>
      </c>
      <c r="E680">
        <f>IF(A680="","",IF(B680="",0,1))</f>
        <v/>
      </c>
    </row>
    <row r="681">
      <c r="A681" s="29" t="n"/>
      <c r="B681" s="29" t="n"/>
      <c r="C681" s="29" t="n"/>
      <c r="D681" s="9">
        <f>IF(A681="","",IF(B681="",C681-A681,B681-A681)+0.5)</f>
        <v/>
      </c>
      <c r="E681">
        <f>IF(A681="","",IF(B681="",0,1))</f>
        <v/>
      </c>
    </row>
    <row r="682">
      <c r="A682" s="29" t="n"/>
      <c r="B682" s="29" t="n"/>
      <c r="C682" s="29" t="n"/>
      <c r="D682" s="9">
        <f>IF(A682="","",IF(B682="",C682-A682,B682-A682)+0.5)</f>
        <v/>
      </c>
      <c r="E682">
        <f>IF(A682="","",IF(B682="",0,1))</f>
        <v/>
      </c>
    </row>
    <row r="683">
      <c r="A683" s="29" t="n"/>
      <c r="B683" s="29" t="n"/>
      <c r="C683" s="29" t="n"/>
      <c r="D683" s="9">
        <f>IF(A683="","",IF(B683="",C683-A683,B683-A683)+0.5)</f>
        <v/>
      </c>
      <c r="E683">
        <f>IF(A683="","",IF(B683="",0,1))</f>
        <v/>
      </c>
    </row>
    <row r="684">
      <c r="A684" s="29" t="n"/>
      <c r="B684" s="29" t="n"/>
      <c r="C684" s="29" t="n"/>
      <c r="D684" s="9">
        <f>IF(A684="","",IF(B684="",C684-A684,B684-A684)+0.5)</f>
        <v/>
      </c>
      <c r="E684">
        <f>IF(A684="","",IF(B684="",0,1))</f>
        <v/>
      </c>
    </row>
    <row r="685">
      <c r="A685" s="29" t="n"/>
      <c r="B685" s="29" t="n"/>
      <c r="C685" s="29" t="n"/>
      <c r="D685" s="9">
        <f>IF(A685="","",IF(B685="",C685-A685,B685-A685)+0.5)</f>
        <v/>
      </c>
      <c r="E685">
        <f>IF(A685="","",IF(B685="",0,1))</f>
        <v/>
      </c>
    </row>
    <row r="686">
      <c r="A686" s="29" t="n"/>
      <c r="B686" s="29" t="n"/>
      <c r="C686" s="29" t="n"/>
      <c r="D686" s="9">
        <f>IF(A686="","",IF(B686="",C686-A686,B686-A686)+0.5)</f>
        <v/>
      </c>
      <c r="E686">
        <f>IF(A686="","",IF(B686="",0,1))</f>
        <v/>
      </c>
    </row>
    <row r="687">
      <c r="A687" s="29" t="n"/>
      <c r="B687" s="29" t="n"/>
      <c r="C687" s="29" t="n"/>
      <c r="D687" s="9">
        <f>IF(A687="","",IF(B687="",C687-A687,B687-A687)+0.5)</f>
        <v/>
      </c>
      <c r="E687">
        <f>IF(A687="","",IF(B687="",0,1))</f>
        <v/>
      </c>
    </row>
    <row r="688">
      <c r="A688" s="29" t="n"/>
      <c r="B688" s="29" t="n"/>
      <c r="C688" s="29" t="n"/>
      <c r="D688" s="9">
        <f>IF(A688="","",IF(B688="",C688-A688,B688-A688)+0.5)</f>
        <v/>
      </c>
      <c r="E688">
        <f>IF(A688="","",IF(B688="",0,1))</f>
        <v/>
      </c>
    </row>
    <row r="689">
      <c r="A689" s="29" t="n"/>
      <c r="B689" s="29" t="n"/>
      <c r="C689" s="29" t="n"/>
      <c r="D689" s="9">
        <f>IF(A689="","",IF(B689="",C689-A689,B689-A689)+0.5)</f>
        <v/>
      </c>
      <c r="E689">
        <f>IF(A689="","",IF(B689="",0,1))</f>
        <v/>
      </c>
    </row>
    <row r="690">
      <c r="A690" s="29" t="n"/>
      <c r="B690" s="29" t="n"/>
      <c r="C690" s="29" t="n"/>
      <c r="D690" s="9">
        <f>IF(A690="","",IF(B690="",C690-A690,B690-A690)+0.5)</f>
        <v/>
      </c>
      <c r="E690">
        <f>IF(A690="","",IF(B690="",0,1))</f>
        <v/>
      </c>
    </row>
    <row r="691">
      <c r="A691" s="29" t="n"/>
      <c r="B691" s="29" t="n"/>
      <c r="C691" s="29" t="n"/>
      <c r="D691" s="9">
        <f>IF(A691="","",IF(B691="",C691-A691,B691-A691)+0.5)</f>
        <v/>
      </c>
      <c r="E691">
        <f>IF(A691="","",IF(B691="",0,1))</f>
        <v/>
      </c>
    </row>
    <row r="692">
      <c r="A692" s="29" t="n"/>
      <c r="B692" s="29" t="n"/>
      <c r="C692" s="29" t="n"/>
      <c r="D692" s="9">
        <f>IF(A692="","",IF(B692="",C692-A692,B692-A692)+0.5)</f>
        <v/>
      </c>
      <c r="E692">
        <f>IF(A692="","",IF(B692="",0,1))</f>
        <v/>
      </c>
    </row>
    <row r="693">
      <c r="A693" s="29" t="n"/>
      <c r="B693" s="29" t="n"/>
      <c r="C693" s="29" t="n"/>
      <c r="D693" s="9">
        <f>IF(A693="","",IF(B693="",C693-A693,B693-A693)+0.5)</f>
        <v/>
      </c>
      <c r="E693">
        <f>IF(A693="","",IF(B693="",0,1))</f>
        <v/>
      </c>
    </row>
    <row r="694">
      <c r="A694" s="29" t="n"/>
      <c r="B694" s="29" t="n"/>
      <c r="C694" s="29" t="n"/>
      <c r="D694" s="9">
        <f>IF(A694="","",IF(B694="",C694-A694,B694-A694)+0.5)</f>
        <v/>
      </c>
      <c r="E694">
        <f>IF(A694="","",IF(B694="",0,1))</f>
        <v/>
      </c>
    </row>
    <row r="695">
      <c r="A695" s="29" t="n"/>
      <c r="B695" s="29" t="n"/>
      <c r="C695" s="29" t="n"/>
      <c r="D695" s="9">
        <f>IF(A695="","",IF(B695="",C695-A695,B695-A695)+0.5)</f>
        <v/>
      </c>
      <c r="E695">
        <f>IF(A695="","",IF(B695="",0,1))</f>
        <v/>
      </c>
    </row>
    <row r="696">
      <c r="A696" s="29" t="n"/>
      <c r="B696" s="29" t="n"/>
      <c r="C696" s="29" t="n"/>
      <c r="D696" s="9">
        <f>IF(A696="","",IF(B696="",C696-A696,B696-A696)+0.5)</f>
        <v/>
      </c>
      <c r="E696">
        <f>IF(A696="","",IF(B696="",0,1))</f>
        <v/>
      </c>
    </row>
    <row r="697">
      <c r="A697" s="29" t="n"/>
      <c r="B697" s="29" t="n"/>
      <c r="C697" s="29" t="n"/>
      <c r="D697" s="9">
        <f>IF(A697="","",IF(B697="",C697-A697,B697-A697)+0.5)</f>
        <v/>
      </c>
      <c r="E697">
        <f>IF(A697="","",IF(B697="",0,1))</f>
        <v/>
      </c>
    </row>
    <row r="698">
      <c r="A698" s="29" t="n"/>
      <c r="B698" s="29" t="n"/>
      <c r="C698" s="29" t="n"/>
      <c r="D698" s="9">
        <f>IF(A698="","",IF(B698="",C698-A698,B698-A698)+0.5)</f>
        <v/>
      </c>
      <c r="E698">
        <f>IF(A698="","",IF(B698="",0,1))</f>
        <v/>
      </c>
    </row>
    <row r="699">
      <c r="A699" s="29" t="n"/>
      <c r="B699" s="29" t="n"/>
      <c r="C699" s="29" t="n"/>
      <c r="D699" s="9">
        <f>IF(A699="","",IF(B699="",C699-A699,B699-A699)+0.5)</f>
        <v/>
      </c>
      <c r="E699">
        <f>IF(A699="","",IF(B699="",0,1))</f>
        <v/>
      </c>
    </row>
    <row r="700">
      <c r="A700" s="29" t="n"/>
      <c r="B700" s="29" t="n"/>
      <c r="C700" s="29" t="n"/>
      <c r="D700" s="9">
        <f>IF(A700="","",IF(B700="",C700-A700,B700-A700)+0.5)</f>
        <v/>
      </c>
      <c r="E700">
        <f>IF(A700="","",IF(B700="",0,1))</f>
        <v/>
      </c>
    </row>
    <row r="701">
      <c r="A701" s="29" t="n"/>
      <c r="B701" s="29" t="n"/>
      <c r="C701" s="29" t="n"/>
      <c r="D701" s="9">
        <f>IF(A701="","",IF(B701="",C701-A701,B701-A701)+0.5)</f>
        <v/>
      </c>
      <c r="E701">
        <f>IF(A701="","",IF(B701="",0,1))</f>
        <v/>
      </c>
    </row>
    <row r="702">
      <c r="A702" s="29" t="n"/>
      <c r="B702" s="29" t="n"/>
      <c r="C702" s="29" t="n"/>
      <c r="D702" s="9">
        <f>IF(A702="","",IF(B702="",C702-A702,B702-A702)+0.5)</f>
        <v/>
      </c>
      <c r="E702">
        <f>IF(A702="","",IF(B702="",0,1))</f>
        <v/>
      </c>
    </row>
    <row r="703">
      <c r="A703" s="29" t="n"/>
      <c r="B703" s="29" t="n"/>
      <c r="C703" s="29" t="n"/>
      <c r="D703" s="9">
        <f>IF(A703="","",IF(B703="",C703-A703,B703-A703)+0.5)</f>
        <v/>
      </c>
      <c r="E703">
        <f>IF(A703="","",IF(B703="",0,1))</f>
        <v/>
      </c>
    </row>
    <row r="704">
      <c r="A704" s="29" t="n"/>
      <c r="B704" s="29" t="n"/>
      <c r="C704" s="29" t="n"/>
      <c r="D704" s="9">
        <f>IF(A704="","",IF(B704="",C704-A704,B704-A704)+0.5)</f>
        <v/>
      </c>
      <c r="E704">
        <f>IF(A704="","",IF(B704="",0,1))</f>
        <v/>
      </c>
    </row>
    <row r="705">
      <c r="A705" s="29" t="n"/>
      <c r="B705" s="29" t="n"/>
      <c r="C705" s="29" t="n"/>
      <c r="D705" s="9">
        <f>IF(A705="","",IF(B705="",C705-A705,B705-A705)+0.5)</f>
        <v/>
      </c>
      <c r="E705">
        <f>IF(A705="","",IF(B705="",0,1))</f>
        <v/>
      </c>
    </row>
    <row r="706">
      <c r="A706" s="29" t="n"/>
      <c r="B706" s="29" t="n"/>
      <c r="C706" s="29" t="n"/>
      <c r="D706" s="9">
        <f>IF(A706="","",IF(B706="",C706-A706,B706-A706)+0.5)</f>
        <v/>
      </c>
      <c r="E706">
        <f>IF(A706="","",IF(B706="",0,1))</f>
        <v/>
      </c>
    </row>
    <row r="707">
      <c r="A707" s="29" t="n"/>
      <c r="B707" s="29" t="n"/>
      <c r="C707" s="29" t="n"/>
      <c r="D707" s="9">
        <f>IF(A707="","",IF(B707="",C707-A707,B707-A707)+0.5)</f>
        <v/>
      </c>
      <c r="E707">
        <f>IF(A707="","",IF(B707="",0,1))</f>
        <v/>
      </c>
    </row>
    <row r="708">
      <c r="A708" s="29" t="n"/>
      <c r="B708" s="29" t="n"/>
      <c r="C708" s="29" t="n"/>
      <c r="D708" s="9">
        <f>IF(A708="","",IF(B708="",C708-A708,B708-A708)+0.5)</f>
        <v/>
      </c>
      <c r="E708">
        <f>IF(A708="","",IF(B708="",0,1))</f>
        <v/>
      </c>
    </row>
    <row r="709">
      <c r="A709" s="29" t="n"/>
      <c r="B709" s="29" t="n"/>
      <c r="C709" s="29" t="n"/>
      <c r="D709" s="9">
        <f>IF(A709="","",IF(B709="",C709-A709,B709-A709)+0.5)</f>
        <v/>
      </c>
      <c r="E709">
        <f>IF(A709="","",IF(B709="",0,1))</f>
        <v/>
      </c>
    </row>
    <row r="710">
      <c r="A710" s="29" t="n"/>
      <c r="B710" s="29" t="n"/>
      <c r="C710" s="29" t="n"/>
      <c r="D710" s="9">
        <f>IF(A710="","",IF(B710="",C710-A710,B710-A710)+0.5)</f>
        <v/>
      </c>
      <c r="E710">
        <f>IF(A710="","",IF(B710="",0,1))</f>
        <v/>
      </c>
    </row>
    <row r="711">
      <c r="A711" s="29" t="n"/>
      <c r="B711" s="29" t="n"/>
      <c r="C711" s="29" t="n"/>
      <c r="D711" s="9">
        <f>IF(A711="","",IF(B711="",C711-A711,B711-A711)+0.5)</f>
        <v/>
      </c>
      <c r="E711">
        <f>IF(A711="","",IF(B711="",0,1))</f>
        <v/>
      </c>
    </row>
    <row r="712">
      <c r="A712" s="29" t="n"/>
      <c r="B712" s="29" t="n"/>
      <c r="C712" s="29" t="n"/>
      <c r="D712" s="9">
        <f>IF(A712="","",IF(B712="",C712-A712,B712-A712)+0.5)</f>
        <v/>
      </c>
      <c r="E712">
        <f>IF(A712="","",IF(B712="",0,1))</f>
        <v/>
      </c>
    </row>
    <row r="713">
      <c r="A713" s="29" t="n"/>
      <c r="B713" s="29" t="n"/>
      <c r="C713" s="29" t="n"/>
      <c r="D713" s="9">
        <f>IF(A713="","",IF(B713="",C713-A713,B713-A713)+0.5)</f>
        <v/>
      </c>
      <c r="E713">
        <f>IF(A713="","",IF(B713="",0,1))</f>
        <v/>
      </c>
    </row>
    <row r="714">
      <c r="A714" s="29" t="n"/>
      <c r="B714" s="29" t="n"/>
      <c r="C714" s="29" t="n"/>
      <c r="D714" s="9">
        <f>IF(A714="","",IF(B714="",C714-A714,B714-A714)+0.5)</f>
        <v/>
      </c>
      <c r="E714">
        <f>IF(A714="","",IF(B714="",0,1))</f>
        <v/>
      </c>
    </row>
    <row r="715">
      <c r="A715" s="29" t="n"/>
      <c r="B715" s="29" t="n"/>
      <c r="C715" s="29" t="n"/>
      <c r="D715" s="9">
        <f>IF(A715="","",IF(B715="",C715-A715,B715-A715)+0.5)</f>
        <v/>
      </c>
      <c r="E715">
        <f>IF(A715="","",IF(B715="",0,1))</f>
        <v/>
      </c>
    </row>
    <row r="716">
      <c r="A716" s="29" t="n"/>
      <c r="B716" s="29" t="n"/>
      <c r="C716" s="29" t="n"/>
      <c r="D716" s="9">
        <f>IF(A716="","",IF(B716="",C716-A716,B716-A716)+0.5)</f>
        <v/>
      </c>
      <c r="E716">
        <f>IF(A716="","",IF(B716="",0,1))</f>
        <v/>
      </c>
    </row>
    <row r="717">
      <c r="A717" s="29" t="n"/>
      <c r="B717" s="29" t="n"/>
      <c r="C717" s="29" t="n"/>
      <c r="D717" s="9">
        <f>IF(A717="","",IF(B717="",C717-A717,B717-A717)+0.5)</f>
        <v/>
      </c>
      <c r="E717">
        <f>IF(A717="","",IF(B717="",0,1))</f>
        <v/>
      </c>
    </row>
    <row r="718">
      <c r="A718" s="29" t="n"/>
      <c r="B718" s="29" t="n"/>
      <c r="C718" s="29" t="n"/>
      <c r="D718" s="9">
        <f>IF(A718="","",IF(B718="",C718-A718,B718-A718)+0.5)</f>
        <v/>
      </c>
      <c r="E718">
        <f>IF(A718="","",IF(B718="",0,1))</f>
        <v/>
      </c>
    </row>
    <row r="719">
      <c r="A719" s="29" t="n"/>
      <c r="B719" s="29" t="n"/>
      <c r="C719" s="29" t="n"/>
      <c r="D719" s="9">
        <f>IF(A719="","",IF(B719="",C719-A719,B719-A719)+0.5)</f>
        <v/>
      </c>
      <c r="E719">
        <f>IF(A719="","",IF(B719="",0,1))</f>
        <v/>
      </c>
    </row>
    <row r="720">
      <c r="A720" s="29" t="n"/>
      <c r="B720" s="29" t="n"/>
      <c r="C720" s="29" t="n"/>
      <c r="D720" s="9">
        <f>IF(A720="","",IF(B720="",C720-A720,B720-A720)+0.5)</f>
        <v/>
      </c>
      <c r="E720">
        <f>IF(A720="","",IF(B720="",0,1))</f>
        <v/>
      </c>
    </row>
    <row r="721">
      <c r="A721" s="29" t="n"/>
      <c r="B721" s="29" t="n"/>
      <c r="C721" s="29" t="n"/>
      <c r="D721" s="9">
        <f>IF(A721="","",IF(B721="",C721-A721,B721-A721)+0.5)</f>
        <v/>
      </c>
      <c r="E721">
        <f>IF(A721="","",IF(B721="",0,1))</f>
        <v/>
      </c>
    </row>
    <row r="722">
      <c r="A722" s="29" t="n"/>
      <c r="B722" s="29" t="n"/>
      <c r="C722" s="29" t="n"/>
      <c r="D722" s="9">
        <f>IF(A722="","",IF(B722="",C722-A722,B722-A722)+0.5)</f>
        <v/>
      </c>
      <c r="E722">
        <f>IF(A722="","",IF(B722="",0,1))</f>
        <v/>
      </c>
    </row>
    <row r="723">
      <c r="A723" s="29" t="n"/>
      <c r="B723" s="29" t="n"/>
      <c r="C723" s="29" t="n"/>
      <c r="D723" s="9">
        <f>IF(A723="","",IF(B723="",C723-A723,B723-A723)+0.5)</f>
        <v/>
      </c>
      <c r="E723">
        <f>IF(A723="","",IF(B723="",0,1))</f>
        <v/>
      </c>
    </row>
    <row r="724">
      <c r="A724" s="29" t="n"/>
      <c r="B724" s="29" t="n"/>
      <c r="C724" s="29" t="n"/>
      <c r="D724" s="9">
        <f>IF(A724="","",IF(B724="",C724-A724,B724-A724)+0.5)</f>
        <v/>
      </c>
      <c r="E724">
        <f>IF(A724="","",IF(B724="",0,1))</f>
        <v/>
      </c>
    </row>
    <row r="725">
      <c r="A725" s="29" t="n"/>
      <c r="B725" s="29" t="n"/>
      <c r="C725" s="29" t="n"/>
      <c r="D725" s="9">
        <f>IF(A725="","",IF(B725="",C725-A725,B725-A725)+0.5)</f>
        <v/>
      </c>
      <c r="E725">
        <f>IF(A725="","",IF(B725="",0,1))</f>
        <v/>
      </c>
    </row>
    <row r="726">
      <c r="A726" s="29" t="n"/>
      <c r="B726" s="29" t="n"/>
      <c r="C726" s="29" t="n"/>
      <c r="D726" s="9">
        <f>IF(A726="","",IF(B726="",C726-A726,B726-A726)+0.5)</f>
        <v/>
      </c>
      <c r="E726">
        <f>IF(A726="","",IF(B726="",0,1))</f>
        <v/>
      </c>
    </row>
    <row r="727">
      <c r="A727" s="29" t="n"/>
      <c r="B727" s="29" t="n"/>
      <c r="C727" s="29" t="n"/>
      <c r="D727" s="9">
        <f>IF(A727="","",IF(B727="",C727-A727,B727-A727)+0.5)</f>
        <v/>
      </c>
      <c r="E727">
        <f>IF(A727="","",IF(B727="",0,1))</f>
        <v/>
      </c>
    </row>
    <row r="728">
      <c r="A728" s="29" t="n"/>
      <c r="B728" s="29" t="n"/>
      <c r="C728" s="29" t="n"/>
      <c r="D728" s="9">
        <f>IF(A728="","",IF(B728="",C728-A728,B728-A728)+0.5)</f>
        <v/>
      </c>
      <c r="E728">
        <f>IF(A728="","",IF(B728="",0,1))</f>
        <v/>
      </c>
    </row>
    <row r="729">
      <c r="A729" s="29" t="n"/>
      <c r="B729" s="29" t="n"/>
      <c r="C729" s="29" t="n"/>
      <c r="D729" s="9">
        <f>IF(A729="","",IF(B729="",C729-A729,B729-A729)+0.5)</f>
        <v/>
      </c>
      <c r="E729">
        <f>IF(A729="","",IF(B729="",0,1))</f>
        <v/>
      </c>
    </row>
    <row r="730">
      <c r="A730" s="29" t="n"/>
      <c r="B730" s="29" t="n"/>
      <c r="C730" s="29" t="n"/>
      <c r="D730" s="9">
        <f>IF(A730="","",IF(B730="",C730-A730,B730-A730)+0.5)</f>
        <v/>
      </c>
      <c r="E730">
        <f>IF(A730="","",IF(B730="",0,1))</f>
        <v/>
      </c>
    </row>
    <row r="731">
      <c r="A731" s="29" t="n"/>
      <c r="B731" s="29" t="n"/>
      <c r="C731" s="29" t="n"/>
      <c r="D731" s="9">
        <f>IF(A731="","",IF(B731="",C731-A731,B731-A731)+0.5)</f>
        <v/>
      </c>
      <c r="E731">
        <f>IF(A731="","",IF(B731="",0,1))</f>
        <v/>
      </c>
    </row>
    <row r="732">
      <c r="A732" s="29" t="n"/>
      <c r="B732" s="29" t="n"/>
      <c r="C732" s="29" t="n"/>
      <c r="D732" s="9">
        <f>IF(A732="","",IF(B732="",C732-A732,B732-A732)+0.5)</f>
        <v/>
      </c>
      <c r="E732">
        <f>IF(A732="","",IF(B732="",0,1))</f>
        <v/>
      </c>
    </row>
    <row r="733">
      <c r="A733" s="29" t="n"/>
      <c r="B733" s="29" t="n"/>
      <c r="C733" s="29" t="n"/>
      <c r="D733" s="9">
        <f>IF(A733="","",IF(B733="",C733-A733,B733-A733)+0.5)</f>
        <v/>
      </c>
      <c r="E733">
        <f>IF(A733="","",IF(B733="",0,1))</f>
        <v/>
      </c>
    </row>
    <row r="734">
      <c r="A734" s="29" t="n"/>
      <c r="B734" s="29" t="n"/>
      <c r="C734" s="29" t="n"/>
      <c r="D734" s="9">
        <f>IF(A734="","",IF(B734="",C734-A734,B734-A734)+0.5)</f>
        <v/>
      </c>
      <c r="E734">
        <f>IF(A734="","",IF(B734="",0,1))</f>
        <v/>
      </c>
    </row>
    <row r="735">
      <c r="A735" s="29" t="n"/>
      <c r="B735" s="29" t="n"/>
      <c r="C735" s="29" t="n"/>
      <c r="D735" s="9">
        <f>IF(A735="","",IF(B735="",C735-A735,B735-A735)+0.5)</f>
        <v/>
      </c>
      <c r="E735">
        <f>IF(A735="","",IF(B735="",0,1))</f>
        <v/>
      </c>
    </row>
    <row r="736">
      <c r="A736" s="29" t="n"/>
      <c r="B736" s="29" t="n"/>
      <c r="C736" s="29" t="n"/>
      <c r="D736" s="9">
        <f>IF(A736="","",IF(B736="",C736-A736,B736-A736)+0.5)</f>
        <v/>
      </c>
      <c r="E736">
        <f>IF(A736="","",IF(B736="",0,1))</f>
        <v/>
      </c>
    </row>
    <row r="737">
      <c r="A737" s="29" t="n"/>
      <c r="B737" s="29" t="n"/>
      <c r="C737" s="29" t="n"/>
      <c r="D737" s="9">
        <f>IF(A737="","",IF(B737="",C737-A737,B737-A737)+0.5)</f>
        <v/>
      </c>
      <c r="E737">
        <f>IF(A737="","",IF(B737="",0,1))</f>
        <v/>
      </c>
    </row>
    <row r="738">
      <c r="A738" s="29" t="n"/>
      <c r="B738" s="29" t="n"/>
      <c r="C738" s="29" t="n"/>
      <c r="D738" s="9">
        <f>IF(A738="","",IF(B738="",C738-A738,B738-A738)+0.5)</f>
        <v/>
      </c>
      <c r="E738">
        <f>IF(A738="","",IF(B738="",0,1))</f>
        <v/>
      </c>
    </row>
    <row r="739">
      <c r="A739" s="29" t="n"/>
      <c r="B739" s="29" t="n"/>
      <c r="C739" s="29" t="n"/>
      <c r="D739" s="9">
        <f>IF(A739="","",IF(B739="",C739-A739,B739-A739)+0.5)</f>
        <v/>
      </c>
      <c r="E739">
        <f>IF(A739="","",IF(B739="",0,1))</f>
        <v/>
      </c>
    </row>
    <row r="740">
      <c r="A740" s="29" t="n"/>
      <c r="B740" s="29" t="n"/>
      <c r="C740" s="29" t="n"/>
      <c r="D740" s="9">
        <f>IF(A740="","",IF(B740="",C740-A740,B740-A740)+0.5)</f>
        <v/>
      </c>
      <c r="E740">
        <f>IF(A740="","",IF(B740="",0,1))</f>
        <v/>
      </c>
    </row>
    <row r="741">
      <c r="A741" s="29" t="n"/>
      <c r="B741" s="29" t="n"/>
      <c r="C741" s="29" t="n"/>
      <c r="D741" s="9">
        <f>IF(A741="","",IF(B741="",C741-A741,B741-A741)+0.5)</f>
        <v/>
      </c>
      <c r="E741">
        <f>IF(A741="","",IF(B741="",0,1))</f>
        <v/>
      </c>
    </row>
    <row r="742">
      <c r="A742" s="29" t="n"/>
      <c r="B742" s="29" t="n"/>
      <c r="C742" s="29" t="n"/>
      <c r="D742" s="9">
        <f>IF(A742="","",IF(B742="",C742-A742,B742-A742)+0.5)</f>
        <v/>
      </c>
      <c r="E742">
        <f>IF(A742="","",IF(B742="",0,1))</f>
        <v/>
      </c>
    </row>
    <row r="743">
      <c r="A743" s="29" t="n"/>
      <c r="B743" s="29" t="n"/>
      <c r="C743" s="29" t="n"/>
      <c r="D743" s="9">
        <f>IF(A743="","",IF(B743="",C743-A743,B743-A743)+0.5)</f>
        <v/>
      </c>
      <c r="E743">
        <f>IF(A743="","",IF(B743="",0,1))</f>
        <v/>
      </c>
    </row>
    <row r="744">
      <c r="A744" s="29" t="n"/>
      <c r="B744" s="29" t="n"/>
      <c r="C744" s="29" t="n"/>
      <c r="D744" s="9">
        <f>IF(A744="","",IF(B744="",C744-A744,B744-A744)+0.5)</f>
        <v/>
      </c>
      <c r="E744">
        <f>IF(A744="","",IF(B744="",0,1))</f>
        <v/>
      </c>
    </row>
    <row r="745">
      <c r="A745" s="29" t="n"/>
      <c r="B745" s="29" t="n"/>
      <c r="C745" s="29" t="n"/>
      <c r="D745" s="9">
        <f>IF(A745="","",IF(B745="",C745-A745,B745-A745)+0.5)</f>
        <v/>
      </c>
      <c r="E745">
        <f>IF(A745="","",IF(B745="",0,1))</f>
        <v/>
      </c>
    </row>
    <row r="746">
      <c r="A746" s="29" t="n"/>
      <c r="B746" s="29" t="n"/>
      <c r="C746" s="29" t="n"/>
      <c r="D746" s="9">
        <f>IF(A746="","",IF(B746="",C746-A746,B746-A746)+0.5)</f>
        <v/>
      </c>
      <c r="E746">
        <f>IF(A746="","",IF(B746="",0,1))</f>
        <v/>
      </c>
    </row>
    <row r="747">
      <c r="A747" s="29" t="n"/>
      <c r="B747" s="29" t="n"/>
      <c r="C747" s="29" t="n"/>
      <c r="D747" s="9">
        <f>IF(A747="","",IF(B747="",C747-A747,B747-A747)+0.5)</f>
        <v/>
      </c>
      <c r="E747">
        <f>IF(A747="","",IF(B747="",0,1))</f>
        <v/>
      </c>
    </row>
    <row r="748">
      <c r="A748" s="29" t="n"/>
      <c r="B748" s="29" t="n"/>
      <c r="C748" s="29" t="n"/>
      <c r="D748" s="9">
        <f>IF(A748="","",IF(B748="",C748-A748,B748-A748)+0.5)</f>
        <v/>
      </c>
      <c r="E748">
        <f>IF(A748="","",IF(B748="",0,1))</f>
        <v/>
      </c>
    </row>
    <row r="749">
      <c r="A749" s="29" t="n"/>
      <c r="B749" s="29" t="n"/>
      <c r="C749" s="29" t="n"/>
      <c r="D749" s="9">
        <f>IF(A749="","",IF(B749="",C749-A749,B749-A749)+0.5)</f>
        <v/>
      </c>
      <c r="E749">
        <f>IF(A749="","",IF(B749="",0,1))</f>
        <v/>
      </c>
    </row>
    <row r="750">
      <c r="A750" s="29" t="n"/>
      <c r="B750" s="29" t="n"/>
      <c r="C750" s="29" t="n"/>
      <c r="D750" s="9">
        <f>IF(A750="","",IF(B750="",C750-A750,B750-A750)+0.5)</f>
        <v/>
      </c>
      <c r="E750">
        <f>IF(A750="","",IF(B750="",0,1))</f>
        <v/>
      </c>
    </row>
    <row r="751">
      <c r="A751" s="29" t="n"/>
      <c r="B751" s="29" t="n"/>
      <c r="C751" s="29" t="n"/>
      <c r="D751" s="9">
        <f>IF(A751="","",IF(B751="",C751-A751,B751-A751)+0.5)</f>
        <v/>
      </c>
      <c r="E751">
        <f>IF(A751="","",IF(B751="",0,1))</f>
        <v/>
      </c>
    </row>
    <row r="752">
      <c r="A752" s="29" t="n"/>
      <c r="B752" s="29" t="n"/>
      <c r="C752" s="29" t="n"/>
      <c r="D752" s="9">
        <f>IF(A752="","",IF(B752="",C752-A752,B752-A752)+0.5)</f>
        <v/>
      </c>
      <c r="E752">
        <f>IF(A752="","",IF(B752="",0,1))</f>
        <v/>
      </c>
    </row>
    <row r="753">
      <c r="A753" s="29" t="n"/>
      <c r="B753" s="29" t="n"/>
      <c r="C753" s="29" t="n"/>
      <c r="D753" s="9">
        <f>IF(A753="","",IF(B753="",C753-A753,B753-A753)+0.5)</f>
        <v/>
      </c>
      <c r="E753">
        <f>IF(A753="","",IF(B753="",0,1))</f>
        <v/>
      </c>
    </row>
    <row r="754">
      <c r="A754" s="29" t="n"/>
      <c r="B754" s="29" t="n"/>
      <c r="C754" s="29" t="n"/>
      <c r="D754" s="9">
        <f>IF(A754="","",IF(B754="",C754-A754,B754-A754)+0.5)</f>
        <v/>
      </c>
      <c r="E754">
        <f>IF(A754="","",IF(B754="",0,1))</f>
        <v/>
      </c>
    </row>
    <row r="755">
      <c r="A755" s="29" t="n"/>
      <c r="B755" s="29" t="n"/>
      <c r="C755" s="29" t="n"/>
      <c r="D755" s="9">
        <f>IF(A755="","",IF(B755="",C755-A755,B755-A755)+0.5)</f>
        <v/>
      </c>
      <c r="E755">
        <f>IF(A755="","",IF(B755="",0,1))</f>
        <v/>
      </c>
    </row>
    <row r="756">
      <c r="A756" s="29" t="n"/>
      <c r="B756" s="29" t="n"/>
      <c r="C756" s="29" t="n"/>
      <c r="D756" s="9">
        <f>IF(A756="","",IF(B756="",C756-A756,B756-A756)+0.5)</f>
        <v/>
      </c>
      <c r="E756">
        <f>IF(A756="","",IF(B756="",0,1))</f>
        <v/>
      </c>
    </row>
    <row r="757">
      <c r="A757" s="29" t="n"/>
      <c r="B757" s="29" t="n"/>
      <c r="C757" s="29" t="n"/>
      <c r="D757" s="9">
        <f>IF(A757="","",IF(B757="",C757-A757,B757-A757)+0.5)</f>
        <v/>
      </c>
      <c r="E757">
        <f>IF(A757="","",IF(B757="",0,1))</f>
        <v/>
      </c>
    </row>
    <row r="758">
      <c r="A758" s="29" t="n"/>
      <c r="B758" s="29" t="n"/>
      <c r="C758" s="29" t="n"/>
      <c r="D758" s="9">
        <f>IF(A758="","",IF(B758="",C758-A758,B758-A758)+0.5)</f>
        <v/>
      </c>
      <c r="E758">
        <f>IF(A758="","",IF(B758="",0,1))</f>
        <v/>
      </c>
    </row>
    <row r="759">
      <c r="A759" s="29" t="n"/>
      <c r="B759" s="29" t="n"/>
      <c r="C759" s="29" t="n"/>
      <c r="D759" s="9">
        <f>IF(A759="","",IF(B759="",C759-A759,B759-A759)+0.5)</f>
        <v/>
      </c>
      <c r="E759">
        <f>IF(A759="","",IF(B759="",0,1))</f>
        <v/>
      </c>
    </row>
    <row r="760">
      <c r="A760" s="29" t="n"/>
      <c r="B760" s="29" t="n"/>
      <c r="C760" s="29" t="n"/>
      <c r="D760" s="9">
        <f>IF(A760="","",IF(B760="",C760-A760,B760-A760)+0.5)</f>
        <v/>
      </c>
      <c r="E760">
        <f>IF(A760="","",IF(B760="",0,1))</f>
        <v/>
      </c>
    </row>
    <row r="761">
      <c r="A761" s="29" t="n"/>
      <c r="B761" s="29" t="n"/>
      <c r="C761" s="29" t="n"/>
      <c r="D761" s="9">
        <f>IF(A761="","",IF(B761="",C761-A761,B761-A761)+0.5)</f>
        <v/>
      </c>
      <c r="E761">
        <f>IF(A761="","",IF(B761="",0,1))</f>
        <v/>
      </c>
    </row>
    <row r="762">
      <c r="A762" s="29" t="n"/>
      <c r="B762" s="29" t="n"/>
      <c r="C762" s="29" t="n"/>
      <c r="D762" s="9">
        <f>IF(A762="","",IF(B762="",C762-A762,B762-A762)+0.5)</f>
        <v/>
      </c>
      <c r="E762">
        <f>IF(A762="","",IF(B762="",0,1))</f>
        <v/>
      </c>
    </row>
    <row r="763">
      <c r="A763" s="29" t="n"/>
      <c r="B763" s="29" t="n"/>
      <c r="C763" s="29" t="n"/>
      <c r="D763" s="9">
        <f>IF(A763="","",IF(B763="",C763-A763,B763-A763)+0.5)</f>
        <v/>
      </c>
      <c r="E763">
        <f>IF(A763="","",IF(B763="",0,1))</f>
        <v/>
      </c>
    </row>
    <row r="764">
      <c r="A764" s="29" t="n"/>
      <c r="B764" s="29" t="n"/>
      <c r="C764" s="29" t="n"/>
      <c r="D764" s="9">
        <f>IF(A764="","",IF(B764="",C764-A764,B764-A764)+0.5)</f>
        <v/>
      </c>
      <c r="E764">
        <f>IF(A764="","",IF(B764="",0,1))</f>
        <v/>
      </c>
    </row>
    <row r="765">
      <c r="A765" s="29" t="n"/>
      <c r="B765" s="29" t="n"/>
      <c r="C765" s="29" t="n"/>
      <c r="D765" s="9">
        <f>IF(A765="","",IF(B765="",C765-A765,B765-A765)+0.5)</f>
        <v/>
      </c>
      <c r="E765">
        <f>IF(A765="","",IF(B765="",0,1))</f>
        <v/>
      </c>
    </row>
    <row r="766">
      <c r="A766" s="29" t="n"/>
      <c r="B766" s="29" t="n"/>
      <c r="C766" s="29" t="n"/>
      <c r="D766" s="9">
        <f>IF(A766="","",IF(B766="",C766-A766,B766-A766)+0.5)</f>
        <v/>
      </c>
      <c r="E766">
        <f>IF(A766="","",IF(B766="",0,1))</f>
        <v/>
      </c>
    </row>
    <row r="767">
      <c r="A767" s="29" t="n"/>
      <c r="B767" s="29" t="n"/>
      <c r="C767" s="29" t="n"/>
      <c r="D767" s="9">
        <f>IF(A767="","",IF(B767="",C767-A767,B767-A767)+0.5)</f>
        <v/>
      </c>
      <c r="E767">
        <f>IF(A767="","",IF(B767="",0,1))</f>
        <v/>
      </c>
    </row>
    <row r="768">
      <c r="A768" s="29" t="n"/>
      <c r="B768" s="29" t="n"/>
      <c r="C768" s="29" t="n"/>
      <c r="D768" s="9">
        <f>IF(A768="","",IF(B768="",C768-A768,B768-A768)+0.5)</f>
        <v/>
      </c>
      <c r="E768">
        <f>IF(A768="","",IF(B768="",0,1))</f>
        <v/>
      </c>
    </row>
    <row r="769">
      <c r="A769" s="29" t="n"/>
      <c r="B769" s="29" t="n"/>
      <c r="C769" s="29" t="n"/>
      <c r="D769" s="9">
        <f>IF(A769="","",IF(B769="",C769-A769,B769-A769)+0.5)</f>
        <v/>
      </c>
      <c r="E769">
        <f>IF(A769="","",IF(B769="",0,1))</f>
        <v/>
      </c>
    </row>
    <row r="770">
      <c r="A770" s="29" t="n"/>
      <c r="B770" s="29" t="n"/>
      <c r="C770" s="29" t="n"/>
      <c r="D770" s="9">
        <f>IF(A770="","",IF(B770="",C770-A770,B770-A770)+0.5)</f>
        <v/>
      </c>
      <c r="E770">
        <f>IF(A770="","",IF(B770="",0,1))</f>
        <v/>
      </c>
    </row>
    <row r="771">
      <c r="A771" s="29" t="n"/>
      <c r="B771" s="29" t="n"/>
      <c r="C771" s="29" t="n"/>
      <c r="D771" s="9">
        <f>IF(A771="","",IF(B771="",C771-A771,B771-A771)+0.5)</f>
        <v/>
      </c>
      <c r="E771">
        <f>IF(A771="","",IF(B771="",0,1))</f>
        <v/>
      </c>
    </row>
    <row r="772">
      <c r="A772" s="29" t="n"/>
      <c r="B772" s="29" t="n"/>
      <c r="C772" s="29" t="n"/>
      <c r="D772" s="9">
        <f>IF(A772="","",IF(B772="",C772-A772,B772-A772)+0.5)</f>
        <v/>
      </c>
      <c r="E772">
        <f>IF(A772="","",IF(B772="",0,1))</f>
        <v/>
      </c>
    </row>
    <row r="773">
      <c r="A773" s="29" t="n"/>
      <c r="B773" s="29" t="n"/>
      <c r="C773" s="29" t="n"/>
      <c r="D773" s="9">
        <f>IF(A773="","",IF(B773="",C773-A773,B773-A773)+0.5)</f>
        <v/>
      </c>
      <c r="E773">
        <f>IF(A773="","",IF(B773="",0,1))</f>
        <v/>
      </c>
    </row>
    <row r="774">
      <c r="A774" s="29" t="n"/>
      <c r="B774" s="29" t="n"/>
      <c r="C774" s="29" t="n"/>
      <c r="D774" s="9">
        <f>IF(A774="","",IF(B774="",C774-A774,B774-A774)+0.5)</f>
        <v/>
      </c>
      <c r="E774">
        <f>IF(A774="","",IF(B774="",0,1))</f>
        <v/>
      </c>
    </row>
    <row r="775">
      <c r="A775" s="29" t="n"/>
      <c r="B775" s="29" t="n"/>
      <c r="C775" s="29" t="n"/>
      <c r="D775" s="9">
        <f>IF(A775="","",IF(B775="",C775-A775,B775-A775)+0.5)</f>
        <v/>
      </c>
      <c r="E775">
        <f>IF(A775="","",IF(B775="",0,1))</f>
        <v/>
      </c>
    </row>
    <row r="776">
      <c r="A776" s="29" t="n"/>
      <c r="B776" s="29" t="n"/>
      <c r="C776" s="29" t="n"/>
      <c r="D776" s="9">
        <f>IF(A776="","",IF(B776="",C776-A776,B776-A776)+0.5)</f>
        <v/>
      </c>
      <c r="E776">
        <f>IF(A776="","",IF(B776="",0,1))</f>
        <v/>
      </c>
    </row>
    <row r="777">
      <c r="A777" s="29" t="n"/>
      <c r="B777" s="29" t="n"/>
      <c r="C777" s="29" t="n"/>
      <c r="D777" s="9">
        <f>IF(A777="","",IF(B777="",C777-A777,B777-A777)+0.5)</f>
        <v/>
      </c>
      <c r="E777">
        <f>IF(A777="","",IF(B777="",0,1))</f>
        <v/>
      </c>
    </row>
    <row r="778">
      <c r="A778" s="29" t="n"/>
      <c r="B778" s="29" t="n"/>
      <c r="C778" s="29" t="n"/>
      <c r="D778" s="9">
        <f>IF(A778="","",IF(B778="",C778-A778,B778-A778)+0.5)</f>
        <v/>
      </c>
      <c r="E778">
        <f>IF(A778="","",IF(B778="",0,1))</f>
        <v/>
      </c>
    </row>
    <row r="779">
      <c r="A779" s="29" t="n"/>
      <c r="B779" s="29" t="n"/>
      <c r="C779" s="29" t="n"/>
      <c r="D779" s="9">
        <f>IF(A779="","",IF(B779="",C779-A779,B779-A779)+0.5)</f>
        <v/>
      </c>
      <c r="E779">
        <f>IF(A779="","",IF(B779="",0,1))</f>
        <v/>
      </c>
    </row>
    <row r="780">
      <c r="A780" s="29" t="n"/>
      <c r="B780" s="29" t="n"/>
      <c r="C780" s="29" t="n"/>
      <c r="D780" s="9">
        <f>IF(A780="","",IF(B780="",C780-A780,B780-A780)+0.5)</f>
        <v/>
      </c>
      <c r="E780">
        <f>IF(A780="","",IF(B780="",0,1))</f>
        <v/>
      </c>
    </row>
    <row r="781">
      <c r="A781" s="29" t="n"/>
      <c r="B781" s="29" t="n"/>
      <c r="C781" s="29" t="n"/>
      <c r="D781" s="9">
        <f>IF(A781="","",IF(B781="",C781-A781,B781-A781)+0.5)</f>
        <v/>
      </c>
      <c r="E781">
        <f>IF(A781="","",IF(B781="",0,1))</f>
        <v/>
      </c>
    </row>
    <row r="782">
      <c r="A782" s="29" t="n"/>
      <c r="B782" s="29" t="n"/>
      <c r="C782" s="29" t="n"/>
      <c r="D782" s="9">
        <f>IF(A782="","",IF(B782="",C782-A782,B782-A782)+0.5)</f>
        <v/>
      </c>
      <c r="E782">
        <f>IF(A782="","",IF(B782="",0,1))</f>
        <v/>
      </c>
    </row>
    <row r="783">
      <c r="A783" s="29" t="n"/>
      <c r="B783" s="29" t="n"/>
      <c r="C783" s="29" t="n"/>
      <c r="D783" s="9">
        <f>IF(A783="","",IF(B783="",C783-A783,B783-A783)+0.5)</f>
        <v/>
      </c>
      <c r="E783">
        <f>IF(A783="","",IF(B783="",0,1))</f>
        <v/>
      </c>
    </row>
    <row r="784">
      <c r="A784" s="29" t="n"/>
      <c r="B784" s="29" t="n"/>
      <c r="C784" s="29" t="n"/>
      <c r="D784" s="9">
        <f>IF(A784="","",IF(B784="",C784-A784,B784-A784)+0.5)</f>
        <v/>
      </c>
      <c r="E784">
        <f>IF(A784="","",IF(B784="",0,1))</f>
        <v/>
      </c>
    </row>
    <row r="785">
      <c r="A785" s="29" t="n"/>
      <c r="B785" s="29" t="n"/>
      <c r="C785" s="29" t="n"/>
      <c r="D785" s="9">
        <f>IF(A785="","",IF(B785="",C785-A785,B785-A785)+0.5)</f>
        <v/>
      </c>
      <c r="E785">
        <f>IF(A785="","",IF(B785="",0,1))</f>
        <v/>
      </c>
    </row>
    <row r="786">
      <c r="A786" s="29" t="n"/>
      <c r="B786" s="29" t="n"/>
      <c r="C786" s="29" t="n"/>
      <c r="D786" s="9">
        <f>IF(A786="","",IF(B786="",C786-A786,B786-A786)+0.5)</f>
        <v/>
      </c>
      <c r="E786">
        <f>IF(A786="","",IF(B786="",0,1))</f>
        <v/>
      </c>
    </row>
    <row r="787">
      <c r="A787" s="29" t="n"/>
      <c r="B787" s="29" t="n"/>
      <c r="C787" s="29" t="n"/>
      <c r="D787" s="9">
        <f>IF(A787="","",IF(B787="",C787-A787,B787-A787)+0.5)</f>
        <v/>
      </c>
      <c r="E787">
        <f>IF(A787="","",IF(B787="",0,1))</f>
        <v/>
      </c>
    </row>
    <row r="788">
      <c r="A788" s="29" t="n"/>
      <c r="B788" s="29" t="n"/>
      <c r="C788" s="29" t="n"/>
      <c r="D788" s="9">
        <f>IF(A788="","",IF(B788="",C788-A788,B788-A788)+0.5)</f>
        <v/>
      </c>
      <c r="E788">
        <f>IF(A788="","",IF(B788="",0,1))</f>
        <v/>
      </c>
    </row>
    <row r="789">
      <c r="A789" s="29" t="n"/>
      <c r="B789" s="29" t="n"/>
      <c r="C789" s="29" t="n"/>
      <c r="D789" s="9">
        <f>IF(A789="","",IF(B789="",C789-A789,B789-A789)+0.5)</f>
        <v/>
      </c>
      <c r="E789">
        <f>IF(A789="","",IF(B789="",0,1))</f>
        <v/>
      </c>
    </row>
    <row r="790">
      <c r="A790" s="29" t="n"/>
      <c r="B790" s="29" t="n"/>
      <c r="C790" s="29" t="n"/>
      <c r="D790" s="9">
        <f>IF(A790="","",IF(B790="",C790-A790,B790-A790)+0.5)</f>
        <v/>
      </c>
      <c r="E790">
        <f>IF(A790="","",IF(B790="",0,1))</f>
        <v/>
      </c>
    </row>
    <row r="791">
      <c r="A791" s="29" t="n"/>
      <c r="B791" s="29" t="n"/>
      <c r="C791" s="29" t="n"/>
      <c r="D791" s="9">
        <f>IF(A791="","",IF(B791="",C791-A791,B791-A791)+0.5)</f>
        <v/>
      </c>
      <c r="E791">
        <f>IF(A791="","",IF(B791="",0,1))</f>
        <v/>
      </c>
    </row>
    <row r="792">
      <c r="A792" s="29" t="n"/>
      <c r="B792" s="29" t="n"/>
      <c r="C792" s="29" t="n"/>
      <c r="D792" s="9">
        <f>IF(A792="","",IF(B792="",C792-A792,B792-A792)+0.5)</f>
        <v/>
      </c>
      <c r="E792">
        <f>IF(A792="","",IF(B792="",0,1))</f>
        <v/>
      </c>
    </row>
    <row r="793">
      <c r="A793" s="29" t="n"/>
      <c r="B793" s="29" t="n"/>
      <c r="C793" s="29" t="n"/>
      <c r="D793" s="9">
        <f>IF(A793="","",IF(B793="",C793-A793,B793-A793)+0.5)</f>
        <v/>
      </c>
      <c r="E793">
        <f>IF(A793="","",IF(B793="",0,1))</f>
        <v/>
      </c>
    </row>
    <row r="794">
      <c r="A794" s="29" t="n"/>
      <c r="B794" s="29" t="n"/>
      <c r="C794" s="29" t="n"/>
      <c r="D794" s="9">
        <f>IF(A794="","",IF(B794="",C794-A794,B794-A794)+0.5)</f>
        <v/>
      </c>
      <c r="E794">
        <f>IF(A794="","",IF(B794="",0,1))</f>
        <v/>
      </c>
    </row>
    <row r="795">
      <c r="A795" s="29" t="n"/>
      <c r="B795" s="29" t="n"/>
      <c r="C795" s="29" t="n"/>
      <c r="D795" s="9">
        <f>IF(A795="","",IF(B795="",C795-A795,B795-A795)+0.5)</f>
        <v/>
      </c>
      <c r="E795">
        <f>IF(A795="","",IF(B795="",0,1))</f>
        <v/>
      </c>
    </row>
    <row r="796">
      <c r="A796" s="29" t="n"/>
      <c r="B796" s="29" t="n"/>
      <c r="C796" s="29" t="n"/>
      <c r="D796" s="9">
        <f>IF(A796="","",IF(B796="",C796-A796,B796-A796)+0.5)</f>
        <v/>
      </c>
      <c r="E796">
        <f>IF(A796="","",IF(B796="",0,1))</f>
        <v/>
      </c>
    </row>
    <row r="797">
      <c r="A797" s="29" t="n"/>
      <c r="B797" s="29" t="n"/>
      <c r="C797" s="29" t="n"/>
      <c r="D797" s="9">
        <f>IF(A797="","",IF(B797="",C797-A797,B797-A797)+0.5)</f>
        <v/>
      </c>
      <c r="E797">
        <f>IF(A797="","",IF(B797="",0,1))</f>
        <v/>
      </c>
    </row>
    <row r="798">
      <c r="A798" s="29" t="n"/>
      <c r="B798" s="29" t="n"/>
      <c r="C798" s="29" t="n"/>
      <c r="D798" s="9">
        <f>IF(A798="","",IF(B798="",C798-A798,B798-A798)+0.5)</f>
        <v/>
      </c>
      <c r="E798">
        <f>IF(A798="","",IF(B798="",0,1))</f>
        <v/>
      </c>
    </row>
    <row r="799">
      <c r="A799" s="29" t="n"/>
      <c r="B799" s="29" t="n"/>
      <c r="C799" s="29" t="n"/>
      <c r="D799" s="9">
        <f>IF(A799="","",IF(B799="",C799-A799,B799-A799)+0.5)</f>
        <v/>
      </c>
      <c r="E799">
        <f>IF(A799="","",IF(B799="",0,1))</f>
        <v/>
      </c>
    </row>
    <row r="800">
      <c r="A800" s="29" t="n"/>
      <c r="B800" s="29" t="n"/>
      <c r="C800" s="29" t="n"/>
      <c r="D800" s="9">
        <f>IF(A800="","",IF(B800="",C800-A800,B800-A800)+0.5)</f>
        <v/>
      </c>
      <c r="E800">
        <f>IF(A800="","",IF(B800="",0,1))</f>
        <v/>
      </c>
    </row>
    <row r="801">
      <c r="A801" s="29" t="n"/>
      <c r="B801" s="29" t="n"/>
      <c r="C801" s="29" t="n"/>
      <c r="D801" s="9">
        <f>IF(A801="","",IF(B801="",C801-A801,B801-A801)+0.5)</f>
        <v/>
      </c>
      <c r="E801">
        <f>IF(A801="","",IF(B801="",0,1))</f>
        <v/>
      </c>
    </row>
    <row r="802">
      <c r="A802" s="29" t="n"/>
      <c r="B802" s="29" t="n"/>
      <c r="C802" s="29" t="n"/>
      <c r="D802" s="9">
        <f>IF(A802="","",IF(B802="",C802-A802,B802-A802)+0.5)</f>
        <v/>
      </c>
      <c r="E802">
        <f>IF(A802="","",IF(B802="",0,1))</f>
        <v/>
      </c>
    </row>
    <row r="803">
      <c r="A803" s="29" t="n"/>
      <c r="B803" s="29" t="n"/>
      <c r="C803" s="29" t="n"/>
      <c r="D803" s="9">
        <f>IF(A803="","",IF(B803="",C803-A803,B803-A803)+0.5)</f>
        <v/>
      </c>
      <c r="E803">
        <f>IF(A803="","",IF(B803="",0,1))</f>
        <v/>
      </c>
    </row>
    <row r="804">
      <c r="A804" s="29" t="n"/>
      <c r="B804" s="29" t="n"/>
      <c r="C804" s="29" t="n"/>
      <c r="D804" s="9">
        <f>IF(A804="","",IF(B804="",C804-A804,B804-A804)+0.5)</f>
        <v/>
      </c>
      <c r="E804">
        <f>IF(A804="","",IF(B804="",0,1))</f>
        <v/>
      </c>
    </row>
    <row r="805">
      <c r="A805" s="29" t="n"/>
      <c r="B805" s="29" t="n"/>
      <c r="C805" s="29" t="n"/>
      <c r="D805" s="9">
        <f>IF(A805="","",IF(B805="",C805-A805,B805-A805)+0.5)</f>
        <v/>
      </c>
      <c r="E805">
        <f>IF(A805="","",IF(B805="",0,1))</f>
        <v/>
      </c>
    </row>
    <row r="806">
      <c r="A806" s="29" t="n"/>
      <c r="B806" s="29" t="n"/>
      <c r="C806" s="29" t="n"/>
      <c r="D806" s="9">
        <f>IF(A806="","",IF(B806="",C806-A806,B806-A806)+0.5)</f>
        <v/>
      </c>
      <c r="E806">
        <f>IF(A806="","",IF(B806="",0,1))</f>
        <v/>
      </c>
    </row>
    <row r="807">
      <c r="A807" s="29" t="n"/>
      <c r="B807" s="29" t="n"/>
      <c r="C807" s="29" t="n"/>
      <c r="D807" s="9">
        <f>IF(A807="","",IF(B807="",C807-A807,B807-A807)+0.5)</f>
        <v/>
      </c>
      <c r="E807">
        <f>IF(A807="","",IF(B807="",0,1))</f>
        <v/>
      </c>
    </row>
    <row r="808">
      <c r="A808" s="29" t="n"/>
      <c r="B808" s="29" t="n"/>
      <c r="C808" s="29" t="n"/>
      <c r="D808" s="9">
        <f>IF(A808="","",IF(B808="",C808-A808,B808-A808)+0.5)</f>
        <v/>
      </c>
      <c r="E808">
        <f>IF(A808="","",IF(B808="",0,1))</f>
        <v/>
      </c>
    </row>
    <row r="809">
      <c r="A809" s="29" t="n"/>
      <c r="B809" s="29" t="n"/>
      <c r="C809" s="29" t="n"/>
      <c r="D809" s="9">
        <f>IF(A809="","",IF(B809="",C809-A809,B809-A809)+0.5)</f>
        <v/>
      </c>
      <c r="E809">
        <f>IF(A809="","",IF(B809="",0,1))</f>
        <v/>
      </c>
    </row>
    <row r="810">
      <c r="A810" s="29" t="n"/>
      <c r="B810" s="29" t="n"/>
      <c r="C810" s="29" t="n"/>
      <c r="D810" s="9">
        <f>IF(A810="","",IF(B810="",C810-A810,B810-A810)+0.5)</f>
        <v/>
      </c>
      <c r="E810">
        <f>IF(A810="","",IF(B810="",0,1))</f>
        <v/>
      </c>
    </row>
    <row r="811">
      <c r="A811" s="29" t="n"/>
      <c r="B811" s="29" t="n"/>
      <c r="C811" s="29" t="n"/>
      <c r="D811" s="9">
        <f>IF(A811="","",IF(B811="",C811-A811,B811-A811)+0.5)</f>
        <v/>
      </c>
      <c r="E811">
        <f>IF(A811="","",IF(B811="",0,1))</f>
        <v/>
      </c>
    </row>
    <row r="812">
      <c r="A812" s="29" t="n"/>
      <c r="B812" s="29" t="n"/>
      <c r="C812" s="29" t="n"/>
      <c r="D812" s="9">
        <f>IF(A812="","",IF(B812="",C812-A812,B812-A812)+0.5)</f>
        <v/>
      </c>
      <c r="E812">
        <f>IF(A812="","",IF(B812="",0,1))</f>
        <v/>
      </c>
    </row>
    <row r="813">
      <c r="A813" s="29" t="n"/>
      <c r="B813" s="29" t="n"/>
      <c r="C813" s="29" t="n"/>
      <c r="D813" s="9">
        <f>IF(A813="","",IF(B813="",C813-A813,B813-A813)+0.5)</f>
        <v/>
      </c>
      <c r="E813">
        <f>IF(A813="","",IF(B813="",0,1))</f>
        <v/>
      </c>
    </row>
    <row r="814">
      <c r="A814" s="29" t="n"/>
      <c r="B814" s="29" t="n"/>
      <c r="C814" s="29" t="n"/>
      <c r="D814" s="9">
        <f>IF(A814="","",IF(B814="",C814-A814,B814-A814)+0.5)</f>
        <v/>
      </c>
      <c r="E814">
        <f>IF(A814="","",IF(B814="",0,1))</f>
        <v/>
      </c>
    </row>
    <row r="815">
      <c r="A815" s="29" t="n"/>
      <c r="B815" s="29" t="n"/>
      <c r="C815" s="29" t="n"/>
      <c r="D815" s="9">
        <f>IF(A815="","",IF(B815="",C815-A815,B815-A815)+0.5)</f>
        <v/>
      </c>
      <c r="E815">
        <f>IF(A815="","",IF(B815="",0,1))</f>
        <v/>
      </c>
    </row>
    <row r="816">
      <c r="A816" s="29" t="n"/>
      <c r="B816" s="29" t="n"/>
      <c r="C816" s="29" t="n"/>
      <c r="D816" s="9">
        <f>IF(A816="","",IF(B816="",C816-A816,B816-A816)+0.5)</f>
        <v/>
      </c>
      <c r="E816">
        <f>IF(A816="","",IF(B816="",0,1))</f>
        <v/>
      </c>
    </row>
    <row r="817">
      <c r="A817" s="29" t="n"/>
      <c r="B817" s="29" t="n"/>
      <c r="C817" s="29" t="n"/>
      <c r="D817" s="9">
        <f>IF(A817="","",IF(B817="",C817-A817,B817-A817)+0.5)</f>
        <v/>
      </c>
      <c r="E817">
        <f>IF(A817="","",IF(B817="",0,1))</f>
        <v/>
      </c>
    </row>
    <row r="818">
      <c r="A818" s="29" t="n"/>
      <c r="B818" s="29" t="n"/>
      <c r="C818" s="29" t="n"/>
      <c r="D818" s="9">
        <f>IF(A818="","",IF(B818="",C818-A818,B818-A818)+0.5)</f>
        <v/>
      </c>
      <c r="E818">
        <f>IF(A818="","",IF(B818="",0,1))</f>
        <v/>
      </c>
    </row>
    <row r="819">
      <c r="A819" s="29" t="n"/>
      <c r="B819" s="29" t="n"/>
      <c r="C819" s="29" t="n"/>
      <c r="D819" s="9">
        <f>IF(A819="","",IF(B819="",C819-A819,B819-A819)+0.5)</f>
        <v/>
      </c>
      <c r="E819">
        <f>IF(A819="","",IF(B819="",0,1))</f>
        <v/>
      </c>
    </row>
    <row r="820">
      <c r="A820" s="29" t="n"/>
      <c r="B820" s="29" t="n"/>
      <c r="C820" s="29" t="n"/>
      <c r="D820" s="9">
        <f>IF(A820="","",IF(B820="",C820-A820,B820-A820)+0.5)</f>
        <v/>
      </c>
      <c r="E820">
        <f>IF(A820="","",IF(B820="",0,1))</f>
        <v/>
      </c>
    </row>
    <row r="821">
      <c r="A821" s="29" t="n"/>
      <c r="B821" s="29" t="n"/>
      <c r="C821" s="29" t="n"/>
      <c r="D821" s="9">
        <f>IF(A821="","",IF(B821="",C821-A821,B821-A821)+0.5)</f>
        <v/>
      </c>
      <c r="E821">
        <f>IF(A821="","",IF(B821="",0,1))</f>
        <v/>
      </c>
    </row>
    <row r="822">
      <c r="A822" s="29" t="n"/>
      <c r="B822" s="29" t="n"/>
      <c r="C822" s="29" t="n"/>
      <c r="D822" s="9">
        <f>IF(A822="","",IF(B822="",C822-A822,B822-A822)+0.5)</f>
        <v/>
      </c>
      <c r="E822">
        <f>IF(A822="","",IF(B822="",0,1))</f>
        <v/>
      </c>
    </row>
    <row r="823">
      <c r="A823" s="29" t="n"/>
      <c r="B823" s="29" t="n"/>
      <c r="C823" s="29" t="n"/>
      <c r="D823" s="9">
        <f>IF(A823="","",IF(B823="",C823-A823,B823-A823)+0.5)</f>
        <v/>
      </c>
      <c r="E823">
        <f>IF(A823="","",IF(B823="",0,1))</f>
        <v/>
      </c>
    </row>
    <row r="824">
      <c r="A824" s="29" t="n"/>
      <c r="B824" s="29" t="n"/>
      <c r="C824" s="29" t="n"/>
      <c r="D824" s="9">
        <f>IF(A824="","",IF(B824="",C824-A824,B824-A824)+0.5)</f>
        <v/>
      </c>
      <c r="E824">
        <f>IF(A824="","",IF(B824="",0,1))</f>
        <v/>
      </c>
    </row>
    <row r="825">
      <c r="A825" s="29" t="n"/>
      <c r="B825" s="29" t="n"/>
      <c r="C825" s="29" t="n"/>
      <c r="D825" s="9">
        <f>IF(A825="","",IF(B825="",C825-A825,B825-A825)+0.5)</f>
        <v/>
      </c>
      <c r="E825">
        <f>IF(A825="","",IF(B825="",0,1))</f>
        <v/>
      </c>
    </row>
    <row r="826">
      <c r="A826" s="29" t="n"/>
      <c r="B826" s="29" t="n"/>
      <c r="C826" s="29" t="n"/>
      <c r="D826" s="9">
        <f>IF(A826="","",IF(B826="",C826-A826,B826-A826)+0.5)</f>
        <v/>
      </c>
      <c r="E826">
        <f>IF(A826="","",IF(B826="",0,1))</f>
        <v/>
      </c>
    </row>
    <row r="827">
      <c r="A827" s="29" t="n"/>
      <c r="B827" s="29" t="n"/>
      <c r="C827" s="29" t="n"/>
      <c r="D827" s="9">
        <f>IF(A827="","",IF(B827="",C827-A827,B827-A827)+0.5)</f>
        <v/>
      </c>
      <c r="E827">
        <f>IF(A827="","",IF(B827="",0,1))</f>
        <v/>
      </c>
    </row>
    <row r="828">
      <c r="A828" s="29" t="n"/>
      <c r="B828" s="29" t="n"/>
      <c r="C828" s="29" t="n"/>
      <c r="D828" s="9">
        <f>IF(A828="","",IF(B828="",C828-A828,B828-A828)+0.5)</f>
        <v/>
      </c>
      <c r="E828">
        <f>IF(A828="","",IF(B828="",0,1))</f>
        <v/>
      </c>
    </row>
    <row r="829">
      <c r="A829" s="29" t="n"/>
      <c r="B829" s="29" t="n"/>
      <c r="C829" s="29" t="n"/>
      <c r="D829" s="9">
        <f>IF(A829="","",IF(B829="",C829-A829,B829-A829)+0.5)</f>
        <v/>
      </c>
      <c r="E829">
        <f>IF(A829="","",IF(B829="",0,1))</f>
        <v/>
      </c>
    </row>
    <row r="830">
      <c r="A830" s="29" t="n"/>
      <c r="B830" s="29" t="n"/>
      <c r="C830" s="29" t="n"/>
      <c r="D830" s="9">
        <f>IF(A830="","",IF(B830="",C830-A830,B830-A830)+0.5)</f>
        <v/>
      </c>
      <c r="E830">
        <f>IF(A830="","",IF(B830="",0,1))</f>
        <v/>
      </c>
    </row>
    <row r="831">
      <c r="A831" s="29" t="n"/>
      <c r="B831" s="29" t="n"/>
      <c r="C831" s="29" t="n"/>
      <c r="D831" s="9">
        <f>IF(A831="","",IF(B831="",C831-A831,B831-A831)+0.5)</f>
        <v/>
      </c>
      <c r="E831">
        <f>IF(A831="","",IF(B831="",0,1))</f>
        <v/>
      </c>
    </row>
    <row r="832">
      <c r="A832" s="29" t="n"/>
      <c r="B832" s="29" t="n"/>
      <c r="C832" s="29" t="n"/>
      <c r="D832" s="9">
        <f>IF(A832="","",IF(B832="",C832-A832,B832-A832)+0.5)</f>
        <v/>
      </c>
      <c r="E832">
        <f>IF(A832="","",IF(B832="",0,1))</f>
        <v/>
      </c>
    </row>
    <row r="833">
      <c r="A833" s="29" t="n"/>
      <c r="B833" s="29" t="n"/>
      <c r="C833" s="29" t="n"/>
      <c r="D833" s="9">
        <f>IF(A833="","",IF(B833="",C833-A833,B833-A833)+0.5)</f>
        <v/>
      </c>
      <c r="E833">
        <f>IF(A833="","",IF(B833="",0,1))</f>
        <v/>
      </c>
    </row>
    <row r="834">
      <c r="A834" s="29" t="n"/>
      <c r="B834" s="29" t="n"/>
      <c r="C834" s="29" t="n"/>
      <c r="D834" s="9">
        <f>IF(A834="","",IF(B834="",C834-A834,B834-A834)+0.5)</f>
        <v/>
      </c>
      <c r="E834">
        <f>IF(A834="","",IF(B834="",0,1))</f>
        <v/>
      </c>
    </row>
    <row r="835">
      <c r="A835" s="29" t="n"/>
      <c r="B835" s="29" t="n"/>
      <c r="C835" s="29" t="n"/>
      <c r="D835" s="9">
        <f>IF(A835="","",IF(B835="",C835-A835,B835-A835)+0.5)</f>
        <v/>
      </c>
      <c r="E835">
        <f>IF(A835="","",IF(B835="",0,1))</f>
        <v/>
      </c>
    </row>
    <row r="836">
      <c r="A836" s="29" t="n"/>
      <c r="B836" s="29" t="n"/>
      <c r="C836" s="29" t="n"/>
      <c r="D836" s="9">
        <f>IF(A836="","",IF(B836="",C836-A836,B836-A836)+0.5)</f>
        <v/>
      </c>
      <c r="E836">
        <f>IF(A836="","",IF(B836="",0,1))</f>
        <v/>
      </c>
    </row>
    <row r="837">
      <c r="A837" s="29" t="n"/>
      <c r="B837" s="29" t="n"/>
      <c r="C837" s="29" t="n"/>
      <c r="D837" s="9">
        <f>IF(A837="","",IF(B837="",C837-A837,B837-A837)+0.5)</f>
        <v/>
      </c>
      <c r="E837">
        <f>IF(A837="","",IF(B837="",0,1))</f>
        <v/>
      </c>
    </row>
    <row r="838">
      <c r="A838" s="29" t="n"/>
      <c r="B838" s="29" t="n"/>
      <c r="C838" s="29" t="n"/>
      <c r="D838" s="9">
        <f>IF(A838="","",IF(B838="",C838-A838,B838-A838)+0.5)</f>
        <v/>
      </c>
      <c r="E838">
        <f>IF(A838="","",IF(B838="",0,1))</f>
        <v/>
      </c>
    </row>
    <row r="839">
      <c r="A839" s="29" t="n"/>
      <c r="B839" s="29" t="n"/>
      <c r="C839" s="29" t="n"/>
      <c r="D839" s="9">
        <f>IF(A839="","",IF(B839="",C839-A839,B839-A839)+0.5)</f>
        <v/>
      </c>
      <c r="E839">
        <f>IF(A839="","",IF(B839="",0,1))</f>
        <v/>
      </c>
    </row>
    <row r="840">
      <c r="A840" s="29" t="n"/>
      <c r="B840" s="29" t="n"/>
      <c r="C840" s="29" t="n"/>
      <c r="D840" s="9">
        <f>IF(A840="","",IF(B840="",C840-A840,B840-A840)+0.5)</f>
        <v/>
      </c>
      <c r="E840">
        <f>IF(A840="","",IF(B840="",0,1))</f>
        <v/>
      </c>
    </row>
    <row r="841">
      <c r="A841" s="29" t="n"/>
      <c r="B841" s="29" t="n"/>
      <c r="C841" s="29" t="n"/>
      <c r="D841" s="9">
        <f>IF(A841="","",IF(B841="",C841-A841,B841-A841)+0.5)</f>
        <v/>
      </c>
      <c r="E841">
        <f>IF(A841="","",IF(B841="",0,1))</f>
        <v/>
      </c>
    </row>
    <row r="842">
      <c r="A842" s="29" t="n"/>
      <c r="B842" s="29" t="n"/>
      <c r="C842" s="29" t="n"/>
      <c r="D842" s="9">
        <f>IF(A842="","",IF(B842="",C842-A842,B842-A842)+0.5)</f>
        <v/>
      </c>
      <c r="E842">
        <f>IF(A842="","",IF(B842="",0,1))</f>
        <v/>
      </c>
    </row>
    <row r="843">
      <c r="A843" s="29" t="n"/>
      <c r="B843" s="29" t="n"/>
      <c r="C843" s="29" t="n"/>
      <c r="D843" s="9">
        <f>IF(A843="","",IF(B843="",C843-A843,B843-A843)+0.5)</f>
        <v/>
      </c>
      <c r="E843">
        <f>IF(A843="","",IF(B843="",0,1))</f>
        <v/>
      </c>
    </row>
    <row r="844">
      <c r="A844" s="29" t="n"/>
      <c r="B844" s="29" t="n"/>
      <c r="C844" s="29" t="n"/>
      <c r="D844" s="9">
        <f>IF(A844="","",IF(B844="",C844-A844,B844-A844)+0.5)</f>
        <v/>
      </c>
      <c r="E844">
        <f>IF(A844="","",IF(B844="",0,1))</f>
        <v/>
      </c>
    </row>
    <row r="845">
      <c r="A845" s="29" t="n"/>
      <c r="B845" s="29" t="n"/>
      <c r="C845" s="29" t="n"/>
      <c r="D845" s="9">
        <f>IF(A845="","",IF(B845="",C845-A845,B845-A845)+0.5)</f>
        <v/>
      </c>
      <c r="E845">
        <f>IF(A845="","",IF(B845="",0,1))</f>
        <v/>
      </c>
    </row>
    <row r="846">
      <c r="A846" s="29" t="n"/>
      <c r="B846" s="29" t="n"/>
      <c r="C846" s="29" t="n"/>
      <c r="D846" s="9">
        <f>IF(A846="","",IF(B846="",C846-A846,B846-A846)+0.5)</f>
        <v/>
      </c>
      <c r="E846">
        <f>IF(A846="","",IF(B846="",0,1))</f>
        <v/>
      </c>
    </row>
    <row r="847">
      <c r="A847" s="29" t="n"/>
      <c r="B847" s="29" t="n"/>
      <c r="C847" s="29" t="n"/>
      <c r="D847" s="9">
        <f>IF(A847="","",IF(B847="",C847-A847,B847-A847)+0.5)</f>
        <v/>
      </c>
      <c r="E847">
        <f>IF(A847="","",IF(B847="",0,1))</f>
        <v/>
      </c>
    </row>
    <row r="848">
      <c r="A848" s="29" t="n"/>
      <c r="B848" s="29" t="n"/>
      <c r="C848" s="29" t="n"/>
      <c r="D848" s="9">
        <f>IF(A848="","",IF(B848="",C848-A848,B848-A848)+0.5)</f>
        <v/>
      </c>
      <c r="E848">
        <f>IF(A848="","",IF(B848="",0,1))</f>
        <v/>
      </c>
    </row>
    <row r="849">
      <c r="A849" s="29" t="n"/>
      <c r="B849" s="29" t="n"/>
      <c r="C849" s="29" t="n"/>
      <c r="D849" s="9">
        <f>IF(A849="","",IF(B849="",C849-A849,B849-A849)+0.5)</f>
        <v/>
      </c>
      <c r="E849">
        <f>IF(A849="","",IF(B849="",0,1))</f>
        <v/>
      </c>
    </row>
    <row r="850">
      <c r="A850" s="29" t="n"/>
      <c r="B850" s="29" t="n"/>
      <c r="C850" s="29" t="n"/>
      <c r="D850" s="9">
        <f>IF(A850="","",IF(B850="",C850-A850,B850-A850)+0.5)</f>
        <v/>
      </c>
      <c r="E850">
        <f>IF(A850="","",IF(B850="",0,1))</f>
        <v/>
      </c>
    </row>
    <row r="851">
      <c r="A851" s="29" t="n"/>
      <c r="B851" s="29" t="n"/>
      <c r="C851" s="29" t="n"/>
      <c r="D851" s="9">
        <f>IF(A851="","",IF(B851="",C851-A851,B851-A851)+0.5)</f>
        <v/>
      </c>
      <c r="E851">
        <f>IF(A851="","",IF(B851="",0,1))</f>
        <v/>
      </c>
    </row>
    <row r="852">
      <c r="A852" s="29" t="n"/>
      <c r="B852" s="29" t="n"/>
      <c r="C852" s="29" t="n"/>
      <c r="D852" s="9">
        <f>IF(A852="","",IF(B852="",C852-A852,B852-A852)+0.5)</f>
        <v/>
      </c>
      <c r="E852">
        <f>IF(A852="","",IF(B852="",0,1))</f>
        <v/>
      </c>
    </row>
    <row r="853">
      <c r="A853" s="29" t="n"/>
      <c r="B853" s="29" t="n"/>
      <c r="C853" s="29" t="n"/>
      <c r="D853" s="9">
        <f>IF(A853="","",IF(B853="",C853-A853,B853-A853)+0.5)</f>
        <v/>
      </c>
      <c r="E853">
        <f>IF(A853="","",IF(B853="",0,1))</f>
        <v/>
      </c>
    </row>
    <row r="854">
      <c r="A854" s="29" t="n"/>
      <c r="B854" s="29" t="n"/>
      <c r="C854" s="29" t="n"/>
      <c r="D854" s="9">
        <f>IF(A854="","",IF(B854="",C854-A854,B854-A854)+0.5)</f>
        <v/>
      </c>
      <c r="E854">
        <f>IF(A854="","",IF(B854="",0,1))</f>
        <v/>
      </c>
    </row>
    <row r="855">
      <c r="A855" s="29" t="n"/>
      <c r="B855" s="29" t="n"/>
      <c r="C855" s="29" t="n"/>
      <c r="D855" s="9">
        <f>IF(A855="","",IF(B855="",C855-A855,B855-A855)+0.5)</f>
        <v/>
      </c>
      <c r="E855">
        <f>IF(A855="","",IF(B855="",0,1))</f>
        <v/>
      </c>
    </row>
    <row r="856">
      <c r="A856" s="29" t="n"/>
      <c r="B856" s="29" t="n"/>
      <c r="C856" s="29" t="n"/>
      <c r="D856" s="9">
        <f>IF(A856="","",IF(B856="",C856-A856,B856-A856)+0.5)</f>
        <v/>
      </c>
      <c r="E856">
        <f>IF(A856="","",IF(B856="",0,1))</f>
        <v/>
      </c>
    </row>
    <row r="857">
      <c r="A857" s="29" t="n"/>
      <c r="B857" s="29" t="n"/>
      <c r="C857" s="29" t="n"/>
      <c r="D857" s="9">
        <f>IF(A857="","",IF(B857="",C857-A857,B857-A857)+0.5)</f>
        <v/>
      </c>
      <c r="E857">
        <f>IF(A857="","",IF(B857="",0,1))</f>
        <v/>
      </c>
    </row>
    <row r="858">
      <c r="A858" s="29" t="n"/>
      <c r="B858" s="29" t="n"/>
      <c r="C858" s="29" t="n"/>
      <c r="D858" s="9">
        <f>IF(A858="","",IF(B858="",C858-A858,B858-A858)+0.5)</f>
        <v/>
      </c>
      <c r="E858">
        <f>IF(A858="","",IF(B858="",0,1))</f>
        <v/>
      </c>
    </row>
    <row r="859">
      <c r="A859" s="29" t="n"/>
      <c r="B859" s="29" t="n"/>
      <c r="C859" s="29" t="n"/>
      <c r="D859" s="9">
        <f>IF(A859="","",IF(B859="",C859-A859,B859-A859)+0.5)</f>
        <v/>
      </c>
      <c r="E859">
        <f>IF(A859="","",IF(B859="",0,1))</f>
        <v/>
      </c>
    </row>
    <row r="860">
      <c r="A860" s="29" t="n"/>
      <c r="B860" s="29" t="n"/>
      <c r="C860" s="29" t="n"/>
      <c r="D860" s="9">
        <f>IF(A860="","",IF(B860="",C860-A860,B860-A860)+0.5)</f>
        <v/>
      </c>
      <c r="E860">
        <f>IF(A860="","",IF(B860="",0,1))</f>
        <v/>
      </c>
    </row>
    <row r="861">
      <c r="A861" s="29" t="n"/>
      <c r="B861" s="29" t="n"/>
      <c r="C861" s="29" t="n"/>
      <c r="D861" s="9">
        <f>IF(A861="","",IF(B861="",C861-A861,B861-A861)+0.5)</f>
        <v/>
      </c>
      <c r="E861">
        <f>IF(A861="","",IF(B861="",0,1))</f>
        <v/>
      </c>
    </row>
    <row r="862">
      <c r="A862" s="29" t="n"/>
      <c r="B862" s="29" t="n"/>
      <c r="C862" s="29" t="n"/>
      <c r="D862" s="9">
        <f>IF(A862="","",IF(B862="",C862-A862,B862-A862)+0.5)</f>
        <v/>
      </c>
      <c r="E862">
        <f>IF(A862="","",IF(B862="",0,1))</f>
        <v/>
      </c>
    </row>
    <row r="863">
      <c r="A863" s="29" t="n"/>
      <c r="B863" s="29" t="n"/>
      <c r="C863" s="29" t="n"/>
      <c r="D863" s="9">
        <f>IF(A863="","",IF(B863="",C863-A863,B863-A863)+0.5)</f>
        <v/>
      </c>
      <c r="E863">
        <f>IF(A863="","",IF(B863="",0,1))</f>
        <v/>
      </c>
    </row>
    <row r="864">
      <c r="A864" s="29" t="n"/>
      <c r="B864" s="29" t="n"/>
      <c r="C864" s="29" t="n"/>
      <c r="D864" s="9">
        <f>IF(A864="","",IF(B864="",C864-A864,B864-A864)+0.5)</f>
        <v/>
      </c>
      <c r="E864">
        <f>IF(A864="","",IF(B864="",0,1))</f>
        <v/>
      </c>
    </row>
    <row r="865">
      <c r="A865" s="29" t="n"/>
      <c r="B865" s="29" t="n"/>
      <c r="C865" s="29" t="n"/>
      <c r="D865" s="9">
        <f>IF(A865="","",IF(B865="",C865-A865,B865-A865)+0.5)</f>
        <v/>
      </c>
      <c r="E865">
        <f>IF(A865="","",IF(B865="",0,1))</f>
        <v/>
      </c>
    </row>
    <row r="866">
      <c r="A866" s="29" t="n"/>
      <c r="B866" s="29" t="n"/>
      <c r="C866" s="29" t="n"/>
      <c r="D866" s="9">
        <f>IF(A866="","",IF(B866="",C866-A866,B866-A866)+0.5)</f>
        <v/>
      </c>
      <c r="E866">
        <f>IF(A866="","",IF(B866="",0,1))</f>
        <v/>
      </c>
    </row>
    <row r="867">
      <c r="A867" s="29" t="n"/>
      <c r="B867" s="29" t="n"/>
      <c r="C867" s="29" t="n"/>
      <c r="D867" s="9">
        <f>IF(A867="","",IF(B867="",C867-A867,B867-A867)+0.5)</f>
        <v/>
      </c>
      <c r="E867">
        <f>IF(A867="","",IF(B867="",0,1))</f>
        <v/>
      </c>
    </row>
    <row r="868">
      <c r="A868" s="29" t="n"/>
      <c r="B868" s="29" t="n"/>
      <c r="C868" s="29" t="n"/>
      <c r="D868" s="9">
        <f>IF(A868="","",IF(B868="",C868-A868,B868-A868)+0.5)</f>
        <v/>
      </c>
      <c r="E868">
        <f>IF(A868="","",IF(B868="",0,1))</f>
        <v/>
      </c>
    </row>
    <row r="869">
      <c r="A869" s="29" t="n"/>
      <c r="B869" s="29" t="n"/>
      <c r="C869" s="29" t="n"/>
      <c r="D869" s="9">
        <f>IF(A869="","",IF(B869="",C869-A869,B869-A869)+0.5)</f>
        <v/>
      </c>
      <c r="E869">
        <f>IF(A869="","",IF(B869="",0,1))</f>
        <v/>
      </c>
    </row>
    <row r="870">
      <c r="A870" s="29" t="n"/>
      <c r="B870" s="29" t="n"/>
      <c r="C870" s="29" t="n"/>
      <c r="D870" s="9">
        <f>IF(A870="","",IF(B870="",C870-A870,B870-A870)+0.5)</f>
        <v/>
      </c>
      <c r="E870">
        <f>IF(A870="","",IF(B870="",0,1))</f>
        <v/>
      </c>
    </row>
    <row r="871">
      <c r="A871" s="29" t="n"/>
      <c r="B871" s="29" t="n"/>
      <c r="C871" s="29" t="n"/>
      <c r="D871" s="9">
        <f>IF(A871="","",IF(B871="",C871-A871,B871-A871)+0.5)</f>
        <v/>
      </c>
      <c r="E871">
        <f>IF(A871="","",IF(B871="",0,1))</f>
        <v/>
      </c>
    </row>
    <row r="872">
      <c r="A872" s="29" t="n"/>
      <c r="B872" s="29" t="n"/>
      <c r="C872" s="29" t="n"/>
      <c r="D872" s="9">
        <f>IF(A872="","",IF(B872="",C872-A872,B872-A872)+0.5)</f>
        <v/>
      </c>
      <c r="E872">
        <f>IF(A872="","",IF(B872="",0,1))</f>
        <v/>
      </c>
    </row>
    <row r="873">
      <c r="A873" s="29" t="n"/>
      <c r="B873" s="29" t="n"/>
      <c r="C873" s="29" t="n"/>
      <c r="D873" s="9">
        <f>IF(A873="","",IF(B873="",C873-A873,B873-A873)+0.5)</f>
        <v/>
      </c>
      <c r="E873">
        <f>IF(A873="","",IF(B873="",0,1))</f>
        <v/>
      </c>
    </row>
    <row r="874">
      <c r="A874" s="29" t="n"/>
      <c r="B874" s="29" t="n"/>
      <c r="C874" s="29" t="n"/>
      <c r="D874" s="9">
        <f>IF(A874="","",IF(B874="",C874-A874,B874-A874)+0.5)</f>
        <v/>
      </c>
      <c r="E874">
        <f>IF(A874="","",IF(B874="",0,1))</f>
        <v/>
      </c>
    </row>
    <row r="875">
      <c r="A875" s="29" t="n"/>
      <c r="B875" s="29" t="n"/>
      <c r="C875" s="29" t="n"/>
      <c r="D875" s="9">
        <f>IF(A875="","",IF(B875="",C875-A875,B875-A875)+0.5)</f>
        <v/>
      </c>
      <c r="E875">
        <f>IF(A875="","",IF(B875="",0,1))</f>
        <v/>
      </c>
    </row>
    <row r="876">
      <c r="A876" s="29" t="n"/>
      <c r="B876" s="29" t="n"/>
      <c r="C876" s="29" t="n"/>
      <c r="D876" s="9">
        <f>IF(A876="","",IF(B876="",C876-A876,B876-A876)+0.5)</f>
        <v/>
      </c>
      <c r="E876">
        <f>IF(A876="","",IF(B876="",0,1))</f>
        <v/>
      </c>
    </row>
    <row r="877">
      <c r="A877" s="29" t="n"/>
      <c r="B877" s="29" t="n"/>
      <c r="C877" s="29" t="n"/>
      <c r="D877" s="9">
        <f>IF(A877="","",IF(B877="",C877-A877,B877-A877)+0.5)</f>
        <v/>
      </c>
      <c r="E877">
        <f>IF(A877="","",IF(B877="",0,1))</f>
        <v/>
      </c>
    </row>
    <row r="878">
      <c r="A878" s="29" t="n"/>
      <c r="B878" s="29" t="n"/>
      <c r="C878" s="29" t="n"/>
      <c r="D878" s="9">
        <f>IF(A878="","",IF(B878="",C878-A878,B878-A878)+0.5)</f>
        <v/>
      </c>
      <c r="E878">
        <f>IF(A878="","",IF(B878="",0,1))</f>
        <v/>
      </c>
    </row>
    <row r="879">
      <c r="A879" s="29" t="n"/>
      <c r="B879" s="29" t="n"/>
      <c r="C879" s="29" t="n"/>
      <c r="D879" s="9">
        <f>IF(A879="","",IF(B879="",C879-A879,B879-A879)+0.5)</f>
        <v/>
      </c>
      <c r="E879">
        <f>IF(A879="","",IF(B879="",0,1))</f>
        <v/>
      </c>
    </row>
    <row r="880">
      <c r="A880" s="29" t="n"/>
      <c r="B880" s="29" t="n"/>
      <c r="C880" s="29" t="n"/>
      <c r="D880" s="9">
        <f>IF(A880="","",IF(B880="",C880-A880,B880-A880)+0.5)</f>
        <v/>
      </c>
      <c r="E880">
        <f>IF(A880="","",IF(B880="",0,1))</f>
        <v/>
      </c>
    </row>
    <row r="881">
      <c r="A881" s="29" t="n"/>
      <c r="B881" s="29" t="n"/>
      <c r="C881" s="29" t="n"/>
      <c r="D881" s="9">
        <f>IF(A881="","",IF(B881="",C881-A881,B881-A881)+0.5)</f>
        <v/>
      </c>
      <c r="E881">
        <f>IF(A881="","",IF(B881="",0,1))</f>
        <v/>
      </c>
    </row>
    <row r="882">
      <c r="A882" s="29" t="n"/>
      <c r="B882" s="29" t="n"/>
      <c r="C882" s="29" t="n"/>
      <c r="D882" s="9">
        <f>IF(A882="","",IF(B882="",C882-A882,B882-A882)+0.5)</f>
        <v/>
      </c>
      <c r="E882">
        <f>IF(A882="","",IF(B882="",0,1))</f>
        <v/>
      </c>
    </row>
    <row r="883">
      <c r="A883" s="29" t="n"/>
      <c r="B883" s="29" t="n"/>
      <c r="C883" s="29" t="n"/>
      <c r="D883" s="9">
        <f>IF(A883="","",IF(B883="",C883-A883,B883-A883)+0.5)</f>
        <v/>
      </c>
      <c r="E883">
        <f>IF(A883="","",IF(B883="",0,1))</f>
        <v/>
      </c>
    </row>
    <row r="884">
      <c r="A884" s="29" t="n"/>
      <c r="B884" s="29" t="n"/>
      <c r="C884" s="29" t="n"/>
      <c r="D884" s="9">
        <f>IF(A884="","",IF(B884="",C884-A884,B884-A884)+0.5)</f>
        <v/>
      </c>
      <c r="E884">
        <f>IF(A884="","",IF(B884="",0,1))</f>
        <v/>
      </c>
    </row>
    <row r="885">
      <c r="A885" s="29" t="n"/>
      <c r="B885" s="29" t="n"/>
      <c r="C885" s="29" t="n"/>
      <c r="D885" s="9">
        <f>IF(A885="","",IF(B885="",C885-A885,B885-A885)+0.5)</f>
        <v/>
      </c>
      <c r="E885">
        <f>IF(A885="","",IF(B885="",0,1))</f>
        <v/>
      </c>
    </row>
    <row r="886">
      <c r="A886" s="29" t="n"/>
      <c r="B886" s="29" t="n"/>
      <c r="C886" s="29" t="n"/>
      <c r="D886" s="9">
        <f>IF(A886="","",IF(B886="",C886-A886,B886-A886)+0.5)</f>
        <v/>
      </c>
      <c r="E886">
        <f>IF(A886="","",IF(B886="",0,1))</f>
        <v/>
      </c>
    </row>
    <row r="887">
      <c r="A887" s="29" t="n"/>
      <c r="B887" s="29" t="n"/>
      <c r="C887" s="29" t="n"/>
      <c r="D887" s="9">
        <f>IF(A887="","",IF(B887="",C887-A887,B887-A887)+0.5)</f>
        <v/>
      </c>
      <c r="E887">
        <f>IF(A887="","",IF(B887="",0,1))</f>
        <v/>
      </c>
    </row>
    <row r="888">
      <c r="A888" s="29" t="n"/>
      <c r="B888" s="29" t="n"/>
      <c r="C888" s="29" t="n"/>
      <c r="D888" s="9">
        <f>IF(A888="","",IF(B888="",C888-A888,B888-A888)+0.5)</f>
        <v/>
      </c>
      <c r="E888">
        <f>IF(A888="","",IF(B888="",0,1))</f>
        <v/>
      </c>
    </row>
    <row r="889">
      <c r="A889" s="29" t="n"/>
      <c r="B889" s="29" t="n"/>
      <c r="C889" s="29" t="n"/>
      <c r="D889" s="9">
        <f>IF(A889="","",IF(B889="",C889-A889,B889-A889)+0.5)</f>
        <v/>
      </c>
      <c r="E889">
        <f>IF(A889="","",IF(B889="",0,1))</f>
        <v/>
      </c>
    </row>
    <row r="890">
      <c r="A890" s="29" t="n"/>
      <c r="B890" s="29" t="n"/>
      <c r="C890" s="29" t="n"/>
      <c r="D890" s="9">
        <f>IF(A890="","",IF(B890="",C890-A890,B890-A890)+0.5)</f>
        <v/>
      </c>
      <c r="E890">
        <f>IF(A890="","",IF(B890="",0,1))</f>
        <v/>
      </c>
    </row>
    <row r="891">
      <c r="A891" s="29" t="n"/>
      <c r="B891" s="29" t="n"/>
      <c r="C891" s="29" t="n"/>
      <c r="D891" s="9">
        <f>IF(A891="","",IF(B891="",C891-A891,B891-A891)+0.5)</f>
        <v/>
      </c>
      <c r="E891">
        <f>IF(A891="","",IF(B891="",0,1))</f>
        <v/>
      </c>
    </row>
    <row r="892">
      <c r="A892" s="29" t="n"/>
      <c r="B892" s="29" t="n"/>
      <c r="C892" s="29" t="n"/>
      <c r="D892" s="9">
        <f>IF(A892="","",IF(B892="",C892-A892,B892-A892)+0.5)</f>
        <v/>
      </c>
      <c r="E892">
        <f>IF(A892="","",IF(B892="",0,1))</f>
        <v/>
      </c>
    </row>
    <row r="893">
      <c r="A893" s="29" t="n"/>
      <c r="B893" s="29" t="n"/>
      <c r="C893" s="29" t="n"/>
      <c r="D893" s="9">
        <f>IF(A893="","",IF(B893="",C893-A893,B893-A893)+0.5)</f>
        <v/>
      </c>
      <c r="E893">
        <f>IF(A893="","",IF(B893="",0,1))</f>
        <v/>
      </c>
    </row>
    <row r="894">
      <c r="A894" s="29" t="n"/>
      <c r="B894" s="29" t="n"/>
      <c r="C894" s="29" t="n"/>
      <c r="D894" s="9">
        <f>IF(A894="","",IF(B894="",C894-A894,B894-A894)+0.5)</f>
        <v/>
      </c>
      <c r="E894">
        <f>IF(A894="","",IF(B894="",0,1))</f>
        <v/>
      </c>
    </row>
    <row r="895">
      <c r="A895" s="29" t="n"/>
      <c r="B895" s="29" t="n"/>
      <c r="C895" s="29" t="n"/>
      <c r="D895" s="9">
        <f>IF(A895="","",IF(B895="",C895-A895,B895-A895)+0.5)</f>
        <v/>
      </c>
      <c r="E895">
        <f>IF(A895="","",IF(B895="",0,1))</f>
        <v/>
      </c>
    </row>
    <row r="896">
      <c r="A896" s="29" t="n"/>
      <c r="B896" s="29" t="n"/>
      <c r="C896" s="29" t="n"/>
      <c r="D896" s="9">
        <f>IF(A896="","",IF(B896="",C896-A896,B896-A896)+0.5)</f>
        <v/>
      </c>
      <c r="E896">
        <f>IF(A896="","",IF(B896="",0,1))</f>
        <v/>
      </c>
    </row>
    <row r="897">
      <c r="A897" s="29" t="n"/>
      <c r="B897" s="29" t="n"/>
      <c r="C897" s="29" t="n"/>
      <c r="D897" s="9">
        <f>IF(A897="","",IF(B897="",C897-A897,B897-A897)+0.5)</f>
        <v/>
      </c>
      <c r="E897">
        <f>IF(A897="","",IF(B897="",0,1))</f>
        <v/>
      </c>
    </row>
    <row r="898">
      <c r="A898" s="29" t="n"/>
      <c r="B898" s="29" t="n"/>
      <c r="C898" s="29" t="n"/>
      <c r="D898" s="9">
        <f>IF(A898="","",IF(B898="",C898-A898,B898-A898)+0.5)</f>
        <v/>
      </c>
      <c r="E898">
        <f>IF(A898="","",IF(B898="",0,1))</f>
        <v/>
      </c>
    </row>
    <row r="899">
      <c r="A899" s="29" t="n"/>
      <c r="B899" s="29" t="n"/>
      <c r="C899" s="29" t="n"/>
      <c r="D899" s="9">
        <f>IF(A899="","",IF(B899="",C899-A899,B899-A899)+0.5)</f>
        <v/>
      </c>
      <c r="E899">
        <f>IF(A899="","",IF(B899="",0,1))</f>
        <v/>
      </c>
    </row>
    <row r="900">
      <c r="A900" s="29" t="n"/>
      <c r="B900" s="29" t="n"/>
      <c r="C900" s="29" t="n"/>
      <c r="D900" s="9">
        <f>IF(A900="","",IF(B900="",C900-A900,B900-A900)+0.5)</f>
        <v/>
      </c>
      <c r="E900">
        <f>IF(A900="","",IF(B900="",0,1))</f>
        <v/>
      </c>
    </row>
    <row r="901">
      <c r="A901" s="29" t="n"/>
      <c r="B901" s="29" t="n"/>
      <c r="C901" s="29" t="n"/>
      <c r="D901" s="9">
        <f>IF(A901="","",IF(B901="",C901-A901,B901-A901)+0.5)</f>
        <v/>
      </c>
      <c r="E901">
        <f>IF(A901="","",IF(B901="",0,1))</f>
        <v/>
      </c>
    </row>
    <row r="902">
      <c r="A902" s="29" t="n"/>
      <c r="B902" s="29" t="n"/>
      <c r="C902" s="29" t="n"/>
      <c r="D902" s="9">
        <f>IF(A902="","",IF(B902="",C902-A902,B902-A902)+0.5)</f>
        <v/>
      </c>
      <c r="E902">
        <f>IF(A902="","",IF(B902="",0,1))</f>
        <v/>
      </c>
    </row>
    <row r="903">
      <c r="A903" s="29" t="n"/>
      <c r="B903" s="29" t="n"/>
      <c r="C903" s="29" t="n"/>
      <c r="D903" s="9">
        <f>IF(A903="","",IF(B903="",C903-A903,B903-A903)+0.5)</f>
        <v/>
      </c>
      <c r="E903">
        <f>IF(A903="","",IF(B903="",0,1))</f>
        <v/>
      </c>
    </row>
    <row r="904">
      <c r="A904" s="29" t="n"/>
      <c r="B904" s="29" t="n"/>
      <c r="C904" s="29" t="n"/>
      <c r="D904" s="9">
        <f>IF(A904="","",IF(B904="",C904-A904,B904-A904)+0.5)</f>
        <v/>
      </c>
      <c r="E904">
        <f>IF(A904="","",IF(B904="",0,1))</f>
        <v/>
      </c>
    </row>
    <row r="905">
      <c r="A905" s="29" t="n"/>
      <c r="B905" s="29" t="n"/>
      <c r="C905" s="29" t="n"/>
      <c r="D905" s="9">
        <f>IF(A905="","",IF(B905="",C905-A905,B905-A905)+0.5)</f>
        <v/>
      </c>
      <c r="E905">
        <f>IF(A905="","",IF(B905="",0,1))</f>
        <v/>
      </c>
    </row>
    <row r="906">
      <c r="A906" s="29" t="n"/>
      <c r="B906" s="29" t="n"/>
      <c r="C906" s="29" t="n"/>
      <c r="D906" s="9">
        <f>IF(A906="","",IF(B906="",C906-A906,B906-A906)+0.5)</f>
        <v/>
      </c>
      <c r="E906">
        <f>IF(A906="","",IF(B906="",0,1))</f>
        <v/>
      </c>
    </row>
    <row r="907">
      <c r="A907" s="29" t="n"/>
      <c r="B907" s="29" t="n"/>
      <c r="C907" s="29" t="n"/>
      <c r="D907" s="9">
        <f>IF(A907="","",IF(B907="",C907-A907,B907-A907)+0.5)</f>
        <v/>
      </c>
      <c r="E907">
        <f>IF(A907="","",IF(B907="",0,1))</f>
        <v/>
      </c>
    </row>
    <row r="908">
      <c r="A908" s="29" t="n"/>
      <c r="B908" s="29" t="n"/>
      <c r="C908" s="29" t="n"/>
      <c r="D908" s="9">
        <f>IF(A908="","",IF(B908="",C908-A908,B908-A908)+0.5)</f>
        <v/>
      </c>
      <c r="E908">
        <f>IF(A908="","",IF(B908="",0,1))</f>
        <v/>
      </c>
    </row>
    <row r="909">
      <c r="A909" s="29" t="n"/>
      <c r="B909" s="29" t="n"/>
      <c r="C909" s="29" t="n"/>
      <c r="D909" s="9">
        <f>IF(A909="","",IF(B909="",C909-A909,B909-A909)+0.5)</f>
        <v/>
      </c>
      <c r="E909">
        <f>IF(A909="","",IF(B909="",0,1))</f>
        <v/>
      </c>
    </row>
    <row r="910">
      <c r="A910" s="29" t="n"/>
      <c r="B910" s="29" t="n"/>
      <c r="C910" s="29" t="n"/>
      <c r="D910" s="9">
        <f>IF(A910="","",IF(B910="",C910-A910,B910-A910)+0.5)</f>
        <v/>
      </c>
      <c r="E910">
        <f>IF(A910="","",IF(B910="",0,1))</f>
        <v/>
      </c>
    </row>
    <row r="911">
      <c r="A911" s="29" t="n"/>
      <c r="B911" s="29" t="n"/>
      <c r="C911" s="29" t="n"/>
      <c r="D911" s="9">
        <f>IF(A911="","",IF(B911="",C911-A911,B911-A911)+0.5)</f>
        <v/>
      </c>
      <c r="E911">
        <f>IF(A911="","",IF(B911="",0,1))</f>
        <v/>
      </c>
    </row>
    <row r="912">
      <c r="A912" s="29" t="n"/>
      <c r="B912" s="29" t="n"/>
      <c r="C912" s="29" t="n"/>
      <c r="D912" s="9">
        <f>IF(A912="","",IF(B912="",C912-A912,B912-A912)+0.5)</f>
        <v/>
      </c>
      <c r="E912">
        <f>IF(A912="","",IF(B912="",0,1))</f>
        <v/>
      </c>
    </row>
    <row r="913">
      <c r="A913" s="29" t="n"/>
      <c r="B913" s="29" t="n"/>
      <c r="C913" s="29" t="n"/>
      <c r="D913" s="9">
        <f>IF(A913="","",IF(B913="",C913-A913,B913-A913)+0.5)</f>
        <v/>
      </c>
      <c r="E913">
        <f>IF(A913="","",IF(B913="",0,1))</f>
        <v/>
      </c>
    </row>
    <row r="914">
      <c r="A914" s="29" t="n"/>
      <c r="B914" s="29" t="n"/>
      <c r="C914" s="29" t="n"/>
      <c r="D914" s="9">
        <f>IF(A914="","",IF(B914="",C914-A914,B914-A914)+0.5)</f>
        <v/>
      </c>
      <c r="E914">
        <f>IF(A914="","",IF(B914="",0,1))</f>
        <v/>
      </c>
    </row>
    <row r="915">
      <c r="A915" s="29" t="n"/>
      <c r="B915" s="29" t="n"/>
      <c r="C915" s="29" t="n"/>
      <c r="D915" s="9">
        <f>IF(A915="","",IF(B915="",C915-A915,B915-A915)+0.5)</f>
        <v/>
      </c>
      <c r="E915">
        <f>IF(A915="","",IF(B915="",0,1))</f>
        <v/>
      </c>
    </row>
    <row r="916">
      <c r="A916" s="29" t="n"/>
      <c r="B916" s="29" t="n"/>
      <c r="C916" s="29" t="n"/>
      <c r="D916" s="9">
        <f>IF(A916="","",IF(B916="",C916-A916,B916-A916)+0.5)</f>
        <v/>
      </c>
      <c r="E916">
        <f>IF(A916="","",IF(B916="",0,1))</f>
        <v/>
      </c>
    </row>
    <row r="917">
      <c r="A917" s="29" t="n"/>
      <c r="B917" s="29" t="n"/>
      <c r="C917" s="29" t="n"/>
      <c r="D917" s="9">
        <f>IF(A917="","",IF(B917="",C917-A917,B917-A917)+0.5)</f>
        <v/>
      </c>
      <c r="E917">
        <f>IF(A917="","",IF(B917="",0,1))</f>
        <v/>
      </c>
    </row>
    <row r="918">
      <c r="A918" s="29" t="n"/>
      <c r="B918" s="29" t="n"/>
      <c r="C918" s="29" t="n"/>
      <c r="D918" s="9">
        <f>IF(A918="","",IF(B918="",C918-A918,B918-A918)+0.5)</f>
        <v/>
      </c>
      <c r="E918">
        <f>IF(A918="","",IF(B918="",0,1))</f>
        <v/>
      </c>
    </row>
    <row r="919">
      <c r="A919" s="29" t="n"/>
      <c r="B919" s="29" t="n"/>
      <c r="C919" s="29" t="n"/>
      <c r="D919" s="9">
        <f>IF(A919="","",IF(B919="",C919-A919,B919-A919)+0.5)</f>
        <v/>
      </c>
      <c r="E919">
        <f>IF(A919="","",IF(B919="",0,1))</f>
        <v/>
      </c>
    </row>
    <row r="920">
      <c r="A920" s="29" t="n"/>
      <c r="B920" s="29" t="n"/>
      <c r="C920" s="29" t="n"/>
      <c r="D920" s="9">
        <f>IF(A920="","",IF(B920="",C920-A920,B920-A920)+0.5)</f>
        <v/>
      </c>
      <c r="E920">
        <f>IF(A920="","",IF(B920="",0,1))</f>
        <v/>
      </c>
    </row>
    <row r="921">
      <c r="A921" s="29" t="n"/>
      <c r="B921" s="29" t="n"/>
      <c r="C921" s="29" t="n"/>
      <c r="D921" s="9">
        <f>IF(A921="","",IF(B921="",C921-A921,B921-A921)+0.5)</f>
        <v/>
      </c>
      <c r="E921">
        <f>IF(A921="","",IF(B921="",0,1))</f>
        <v/>
      </c>
    </row>
    <row r="922">
      <c r="A922" s="29" t="n"/>
      <c r="B922" s="29" t="n"/>
      <c r="C922" s="29" t="n"/>
      <c r="D922" s="9">
        <f>IF(A922="","",IF(B922="",C922-A922,B922-A922)+0.5)</f>
        <v/>
      </c>
      <c r="E922">
        <f>IF(A922="","",IF(B922="",0,1))</f>
        <v/>
      </c>
    </row>
    <row r="923">
      <c r="A923" s="29" t="n"/>
      <c r="B923" s="29" t="n"/>
      <c r="C923" s="29" t="n"/>
      <c r="D923" s="9">
        <f>IF(A923="","",IF(B923="",C923-A923,B923-A923)+0.5)</f>
        <v/>
      </c>
      <c r="E923">
        <f>IF(A923="","",IF(B923="",0,1))</f>
        <v/>
      </c>
    </row>
    <row r="924">
      <c r="A924" s="29" t="n"/>
      <c r="B924" s="29" t="n"/>
      <c r="C924" s="29" t="n"/>
      <c r="D924" s="9">
        <f>IF(A924="","",IF(B924="",C924-A924,B924-A924)+0.5)</f>
        <v/>
      </c>
      <c r="E924">
        <f>IF(A924="","",IF(B924="",0,1))</f>
        <v/>
      </c>
    </row>
    <row r="925">
      <c r="A925" s="29" t="n"/>
      <c r="B925" s="29" t="n"/>
      <c r="C925" s="29" t="n"/>
      <c r="D925" s="9">
        <f>IF(A925="","",IF(B925="",C925-A925,B925-A925)+0.5)</f>
        <v/>
      </c>
      <c r="E925">
        <f>IF(A925="","",IF(B925="",0,1))</f>
        <v/>
      </c>
    </row>
    <row r="926">
      <c r="A926" s="29" t="n"/>
      <c r="B926" s="29" t="n"/>
      <c r="C926" s="29" t="n"/>
      <c r="D926" s="9">
        <f>IF(A926="","",IF(B926="",C926-A926,B926-A926)+0.5)</f>
        <v/>
      </c>
      <c r="E926">
        <f>IF(A926="","",IF(B926="",0,1))</f>
        <v/>
      </c>
    </row>
    <row r="927">
      <c r="A927" s="29" t="n"/>
      <c r="B927" s="29" t="n"/>
      <c r="C927" s="29" t="n"/>
      <c r="D927" s="9">
        <f>IF(A927="","",IF(B927="",C927-A927,B927-A927)+0.5)</f>
        <v/>
      </c>
      <c r="E927">
        <f>IF(A927="","",IF(B927="",0,1))</f>
        <v/>
      </c>
    </row>
    <row r="928">
      <c r="A928" s="29" t="n"/>
      <c r="B928" s="29" t="n"/>
      <c r="C928" s="29" t="n"/>
      <c r="D928" s="9">
        <f>IF(A928="","",IF(B928="",C928-A928,B928-A928)+0.5)</f>
        <v/>
      </c>
      <c r="E928">
        <f>IF(A928="","",IF(B928="",0,1))</f>
        <v/>
      </c>
    </row>
    <row r="929">
      <c r="A929" s="29" t="n"/>
      <c r="B929" s="29" t="n"/>
      <c r="C929" s="29" t="n"/>
      <c r="D929" s="9">
        <f>IF(A929="","",IF(B929="",C929-A929,B929-A929)+0.5)</f>
        <v/>
      </c>
      <c r="E929">
        <f>IF(A929="","",IF(B929="",0,1))</f>
        <v/>
      </c>
    </row>
    <row r="930">
      <c r="A930" s="29" t="n"/>
      <c r="B930" s="29" t="n"/>
      <c r="C930" s="29" t="n"/>
      <c r="D930" s="9">
        <f>IF(A930="","",IF(B930="",C930-A930,B930-A930)+0.5)</f>
        <v/>
      </c>
      <c r="E930">
        <f>IF(A930="","",IF(B930="",0,1))</f>
        <v/>
      </c>
    </row>
    <row r="931">
      <c r="A931" s="29" t="n"/>
      <c r="B931" s="29" t="n"/>
      <c r="C931" s="29" t="n"/>
      <c r="D931" s="9">
        <f>IF(A931="","",IF(B931="",C931-A931,B931-A931)+0.5)</f>
        <v/>
      </c>
      <c r="E931">
        <f>IF(A931="","",IF(B931="",0,1))</f>
        <v/>
      </c>
    </row>
    <row r="932">
      <c r="A932" s="29" t="n"/>
      <c r="B932" s="29" t="n"/>
      <c r="C932" s="29" t="n"/>
      <c r="D932" s="9">
        <f>IF(A932="","",IF(B932="",C932-A932,B932-A932)+0.5)</f>
        <v/>
      </c>
      <c r="E932">
        <f>IF(A932="","",IF(B932="",0,1))</f>
        <v/>
      </c>
    </row>
    <row r="933">
      <c r="A933" s="29" t="n"/>
      <c r="B933" s="29" t="n"/>
      <c r="C933" s="29" t="n"/>
      <c r="D933" s="9">
        <f>IF(A933="","",IF(B933="",C933-A933,B933-A933)+0.5)</f>
        <v/>
      </c>
      <c r="E933">
        <f>IF(A933="","",IF(B933="",0,1))</f>
        <v/>
      </c>
    </row>
    <row r="934">
      <c r="A934" s="29" t="n"/>
      <c r="B934" s="29" t="n"/>
      <c r="C934" s="29" t="n"/>
      <c r="D934" s="9">
        <f>IF(A934="","",IF(B934="",C934-A934,B934-A934)+0.5)</f>
        <v/>
      </c>
      <c r="E934">
        <f>IF(A934="","",IF(B934="",0,1))</f>
        <v/>
      </c>
    </row>
    <row r="935">
      <c r="A935" s="29" t="n"/>
      <c r="B935" s="29" t="n"/>
      <c r="C935" s="29" t="n"/>
      <c r="D935" s="9">
        <f>IF(A935="","",IF(B935="",C935-A935,B935-A935)+0.5)</f>
        <v/>
      </c>
      <c r="E935">
        <f>IF(A935="","",IF(B935="",0,1))</f>
        <v/>
      </c>
    </row>
    <row r="936">
      <c r="A936" s="29" t="n"/>
      <c r="B936" s="29" t="n"/>
      <c r="C936" s="29" t="n"/>
      <c r="D936" s="9">
        <f>IF(A936="","",IF(B936="",C936-A936,B936-A936)+0.5)</f>
        <v/>
      </c>
      <c r="E936">
        <f>IF(A936="","",IF(B936="",0,1))</f>
        <v/>
      </c>
    </row>
    <row r="937">
      <c r="A937" s="29" t="n"/>
      <c r="B937" s="29" t="n"/>
      <c r="C937" s="29" t="n"/>
      <c r="D937" s="9">
        <f>IF(A937="","",IF(B937="",C937-A937,B937-A937)+0.5)</f>
        <v/>
      </c>
      <c r="E937">
        <f>IF(A937="","",IF(B937="",0,1))</f>
        <v/>
      </c>
    </row>
    <row r="938">
      <c r="A938" s="29" t="n"/>
      <c r="B938" s="29" t="n"/>
      <c r="C938" s="29" t="n"/>
      <c r="D938" s="9">
        <f>IF(A938="","",IF(B938="",C938-A938,B938-A938)+0.5)</f>
        <v/>
      </c>
      <c r="E938">
        <f>IF(A938="","",IF(B938="",0,1))</f>
        <v/>
      </c>
    </row>
    <row r="939">
      <c r="A939" s="29" t="n"/>
      <c r="B939" s="29" t="n"/>
      <c r="C939" s="29" t="n"/>
      <c r="D939" s="9">
        <f>IF(A939="","",IF(B939="",C939-A939,B939-A939)+0.5)</f>
        <v/>
      </c>
      <c r="E939">
        <f>IF(A939="","",IF(B939="",0,1))</f>
        <v/>
      </c>
    </row>
    <row r="940">
      <c r="A940" s="29" t="n"/>
      <c r="B940" s="29" t="n"/>
      <c r="C940" s="29" t="n"/>
      <c r="D940" s="9">
        <f>IF(A940="","",IF(B940="",C940-A940,B940-A940)+0.5)</f>
        <v/>
      </c>
      <c r="E940">
        <f>IF(A940="","",IF(B940="",0,1))</f>
        <v/>
      </c>
    </row>
    <row r="941">
      <c r="A941" s="29" t="n"/>
      <c r="B941" s="29" t="n"/>
      <c r="C941" s="29" t="n"/>
      <c r="D941" s="9">
        <f>IF(A941="","",IF(B941="",C941-A941,B941-A941)+0.5)</f>
        <v/>
      </c>
      <c r="E941">
        <f>IF(A941="","",IF(B941="",0,1))</f>
        <v/>
      </c>
    </row>
    <row r="942">
      <c r="A942" s="29" t="n"/>
      <c r="B942" s="29" t="n"/>
      <c r="C942" s="29" t="n"/>
      <c r="D942" s="9">
        <f>IF(A942="","",IF(B942="",C942-A942,B942-A942)+0.5)</f>
        <v/>
      </c>
      <c r="E942">
        <f>IF(A942="","",IF(B942="",0,1))</f>
        <v/>
      </c>
    </row>
    <row r="943">
      <c r="A943" s="29" t="n"/>
      <c r="B943" s="29" t="n"/>
      <c r="C943" s="29" t="n"/>
      <c r="D943" s="9">
        <f>IF(A943="","",IF(B943="",C943-A943,B943-A943)+0.5)</f>
        <v/>
      </c>
      <c r="E943">
        <f>IF(A943="","",IF(B943="",0,1))</f>
        <v/>
      </c>
    </row>
    <row r="944">
      <c r="A944" s="29" t="n"/>
      <c r="B944" s="29" t="n"/>
      <c r="C944" s="29" t="n"/>
      <c r="D944" s="9">
        <f>IF(A944="","",IF(B944="",C944-A944,B944-A944)+0.5)</f>
        <v/>
      </c>
      <c r="E944">
        <f>IF(A944="","",IF(B944="",0,1))</f>
        <v/>
      </c>
    </row>
    <row r="945">
      <c r="A945" s="29" t="n"/>
      <c r="B945" s="29" t="n"/>
      <c r="C945" s="29" t="n"/>
      <c r="D945" s="9">
        <f>IF(A945="","",IF(B945="",C945-A945,B945-A945)+0.5)</f>
        <v/>
      </c>
      <c r="E945">
        <f>IF(A945="","",IF(B945="",0,1))</f>
        <v/>
      </c>
    </row>
    <row r="946">
      <c r="A946" s="29" t="n"/>
      <c r="B946" s="29" t="n"/>
      <c r="C946" s="29" t="n"/>
      <c r="D946" s="9">
        <f>IF(A946="","",IF(B946="",C946-A946,B946-A946)+0.5)</f>
        <v/>
      </c>
      <c r="E946">
        <f>IF(A946="","",IF(B946="",0,1))</f>
        <v/>
      </c>
    </row>
    <row r="947">
      <c r="A947" s="29" t="n"/>
      <c r="B947" s="29" t="n"/>
      <c r="C947" s="29" t="n"/>
      <c r="D947" s="9">
        <f>IF(A947="","",IF(B947="",C947-A947,B947-A947)+0.5)</f>
        <v/>
      </c>
      <c r="E947">
        <f>IF(A947="","",IF(B947="",0,1))</f>
        <v/>
      </c>
    </row>
    <row r="948">
      <c r="A948" s="29" t="n"/>
      <c r="B948" s="29" t="n"/>
      <c r="C948" s="29" t="n"/>
      <c r="D948" s="9">
        <f>IF(A948="","",IF(B948="",C948-A948,B948-A948)+0.5)</f>
        <v/>
      </c>
      <c r="E948">
        <f>IF(A948="","",IF(B948="",0,1))</f>
        <v/>
      </c>
    </row>
    <row r="949">
      <c r="A949" s="29" t="n"/>
      <c r="B949" s="29" t="n"/>
      <c r="C949" s="29" t="n"/>
      <c r="D949" s="9">
        <f>IF(A949="","",IF(B949="",C949-A949,B949-A949)+0.5)</f>
        <v/>
      </c>
      <c r="E949">
        <f>IF(A949="","",IF(B949="",0,1))</f>
        <v/>
      </c>
    </row>
    <row r="950">
      <c r="A950" s="29" t="n"/>
      <c r="B950" s="29" t="n"/>
      <c r="C950" s="29" t="n"/>
      <c r="D950" s="9">
        <f>IF(A950="","",IF(B950="",C950-A950,B950-A950)+0.5)</f>
        <v/>
      </c>
      <c r="E950">
        <f>IF(A950="","",IF(B950="",0,1))</f>
        <v/>
      </c>
    </row>
    <row r="951">
      <c r="A951" s="29" t="n"/>
      <c r="B951" s="29" t="n"/>
      <c r="C951" s="29" t="n"/>
      <c r="D951" s="9">
        <f>IF(A951="","",IF(B951="",C951-A951,B951-A951)+0.5)</f>
        <v/>
      </c>
      <c r="E951">
        <f>IF(A951="","",IF(B951="",0,1))</f>
        <v/>
      </c>
    </row>
    <row r="952">
      <c r="A952" s="29" t="n"/>
      <c r="B952" s="29" t="n"/>
      <c r="C952" s="29" t="n"/>
      <c r="D952" s="9">
        <f>IF(A952="","",IF(B952="",C952-A952,B952-A952)+0.5)</f>
        <v/>
      </c>
      <c r="E952">
        <f>IF(A952="","",IF(B952="",0,1))</f>
        <v/>
      </c>
    </row>
    <row r="953">
      <c r="A953" s="29" t="n"/>
      <c r="B953" s="29" t="n"/>
      <c r="C953" s="29" t="n"/>
      <c r="D953" s="9">
        <f>IF(A953="","",IF(B953="",C953-A953,B953-A953)+0.5)</f>
        <v/>
      </c>
      <c r="E953">
        <f>IF(A953="","",IF(B953="",0,1))</f>
        <v/>
      </c>
    </row>
    <row r="954">
      <c r="A954" s="29" t="n"/>
      <c r="B954" s="29" t="n"/>
      <c r="C954" s="29" t="n"/>
      <c r="D954" s="9">
        <f>IF(A954="","",IF(B954="",C954-A954,B954-A954)+0.5)</f>
        <v/>
      </c>
      <c r="E954">
        <f>IF(A954="","",IF(B954="",0,1))</f>
        <v/>
      </c>
    </row>
    <row r="955">
      <c r="A955" s="29" t="n"/>
      <c r="B955" s="29" t="n"/>
      <c r="C955" s="29" t="n"/>
      <c r="D955" s="9">
        <f>IF(A955="","",IF(B955="",C955-A955,B955-A955)+0.5)</f>
        <v/>
      </c>
      <c r="E955">
        <f>IF(A955="","",IF(B955="",0,1))</f>
        <v/>
      </c>
    </row>
    <row r="956">
      <c r="A956" s="29" t="n"/>
      <c r="B956" s="29" t="n"/>
      <c r="C956" s="29" t="n"/>
      <c r="D956" s="9">
        <f>IF(A956="","",IF(B956="",C956-A956,B956-A956)+0.5)</f>
        <v/>
      </c>
      <c r="E956">
        <f>IF(A956="","",IF(B956="",0,1))</f>
        <v/>
      </c>
    </row>
    <row r="957">
      <c r="A957" s="29" t="n"/>
      <c r="B957" s="29" t="n"/>
      <c r="C957" s="29" t="n"/>
      <c r="D957" s="9">
        <f>IF(A957="","",IF(B957="",C957-A957,B957-A957)+0.5)</f>
        <v/>
      </c>
      <c r="E957">
        <f>IF(A957="","",IF(B957="",0,1))</f>
        <v/>
      </c>
    </row>
    <row r="958">
      <c r="A958" s="29" t="n"/>
      <c r="B958" s="29" t="n"/>
      <c r="C958" s="29" t="n"/>
      <c r="D958" s="9">
        <f>IF(A958="","",IF(B958="",C958-A958,B958-A958)+0.5)</f>
        <v/>
      </c>
      <c r="E958">
        <f>IF(A958="","",IF(B958="",0,1))</f>
        <v/>
      </c>
    </row>
    <row r="959">
      <c r="A959" s="29" t="n"/>
      <c r="B959" s="29" t="n"/>
      <c r="C959" s="29" t="n"/>
      <c r="D959" s="9">
        <f>IF(A959="","",IF(B959="",C959-A959,B959-A959)+0.5)</f>
        <v/>
      </c>
      <c r="E959">
        <f>IF(A959="","",IF(B959="",0,1))</f>
        <v/>
      </c>
    </row>
    <row r="960">
      <c r="A960" s="29" t="n"/>
      <c r="B960" s="29" t="n"/>
      <c r="C960" s="29" t="n"/>
      <c r="D960" s="9">
        <f>IF(A960="","",IF(B960="",C960-A960,B960-A960)+0.5)</f>
        <v/>
      </c>
      <c r="E960">
        <f>IF(A960="","",IF(B960="",0,1))</f>
        <v/>
      </c>
    </row>
    <row r="961">
      <c r="A961" s="29" t="n"/>
      <c r="B961" s="29" t="n"/>
      <c r="C961" s="29" t="n"/>
      <c r="D961" s="9">
        <f>IF(A961="","",IF(B961="",C961-A961,B961-A961)+0.5)</f>
        <v/>
      </c>
      <c r="E961">
        <f>IF(A961="","",IF(B961="",0,1))</f>
        <v/>
      </c>
    </row>
    <row r="962">
      <c r="A962" s="29" t="n"/>
      <c r="B962" s="29" t="n"/>
      <c r="C962" s="29" t="n"/>
      <c r="D962" s="9">
        <f>IF(A962="","",IF(B962="",C962-A962,B962-A962)+0.5)</f>
        <v/>
      </c>
      <c r="E962">
        <f>IF(A962="","",IF(B962="",0,1))</f>
        <v/>
      </c>
    </row>
    <row r="963">
      <c r="A963" s="29" t="n"/>
      <c r="B963" s="29" t="n"/>
      <c r="C963" s="29" t="n"/>
      <c r="D963" s="9">
        <f>IF(A963="","",IF(B963="",C963-A963,B963-A963)+0.5)</f>
        <v/>
      </c>
      <c r="E963">
        <f>IF(A963="","",IF(B963="",0,1))</f>
        <v/>
      </c>
    </row>
    <row r="964">
      <c r="A964" s="29" t="n"/>
      <c r="B964" s="29" t="n"/>
      <c r="C964" s="29" t="n"/>
      <c r="D964" s="9">
        <f>IF(A964="","",IF(B964="",C964-A964,B964-A964)+0.5)</f>
        <v/>
      </c>
      <c r="E964">
        <f>IF(A964="","",IF(B964="",0,1))</f>
        <v/>
      </c>
    </row>
    <row r="965">
      <c r="A965" s="29" t="n"/>
      <c r="B965" s="29" t="n"/>
      <c r="C965" s="29" t="n"/>
      <c r="D965" s="9">
        <f>IF(A965="","",IF(B965="",C965-A965,B965-A965)+0.5)</f>
        <v/>
      </c>
      <c r="E965">
        <f>IF(A965="","",IF(B965="",0,1))</f>
        <v/>
      </c>
    </row>
    <row r="966">
      <c r="A966" s="29" t="n"/>
      <c r="B966" s="29" t="n"/>
      <c r="C966" s="29" t="n"/>
      <c r="D966" s="9">
        <f>IF(A966="","",IF(B966="",C966-A966,B966-A966)+0.5)</f>
        <v/>
      </c>
      <c r="E966">
        <f>IF(A966="","",IF(B966="",0,1))</f>
        <v/>
      </c>
    </row>
    <row r="967">
      <c r="A967" s="29" t="n"/>
      <c r="B967" s="29" t="n"/>
      <c r="C967" s="29" t="n"/>
      <c r="D967" s="9">
        <f>IF(A967="","",IF(B967="",C967-A967,B967-A967)+0.5)</f>
        <v/>
      </c>
      <c r="E967">
        <f>IF(A967="","",IF(B967="",0,1))</f>
        <v/>
      </c>
    </row>
    <row r="968">
      <c r="A968" s="29" t="n"/>
      <c r="B968" s="29" t="n"/>
      <c r="C968" s="29" t="n"/>
      <c r="D968" s="9">
        <f>IF(A968="","",IF(B968="",C968-A968,B968-A968)+0.5)</f>
        <v/>
      </c>
      <c r="E968">
        <f>IF(A968="","",IF(B968="",0,1))</f>
        <v/>
      </c>
    </row>
    <row r="969">
      <c r="A969" s="29" t="n"/>
      <c r="B969" s="29" t="n"/>
      <c r="C969" s="29" t="n"/>
      <c r="D969" s="9">
        <f>IF(A969="","",IF(B969="",C969-A969,B969-A969)+0.5)</f>
        <v/>
      </c>
      <c r="E969">
        <f>IF(A969="","",IF(B969="",0,1))</f>
        <v/>
      </c>
    </row>
    <row r="970">
      <c r="A970" s="29" t="n"/>
      <c r="B970" s="29" t="n"/>
      <c r="C970" s="29" t="n"/>
      <c r="D970" s="9">
        <f>IF(A970="","",IF(B970="",C970-A970,B970-A970)+0.5)</f>
        <v/>
      </c>
      <c r="E970">
        <f>IF(A970="","",IF(B970="",0,1))</f>
        <v/>
      </c>
    </row>
    <row r="971">
      <c r="A971" s="29" t="n"/>
      <c r="B971" s="29" t="n"/>
      <c r="C971" s="29" t="n"/>
      <c r="D971" s="9">
        <f>IF(A971="","",IF(B971="",C971-A971,B971-A971)+0.5)</f>
        <v/>
      </c>
      <c r="E971">
        <f>IF(A971="","",IF(B971="",0,1))</f>
        <v/>
      </c>
    </row>
    <row r="972">
      <c r="A972" s="29" t="n"/>
      <c r="B972" s="29" t="n"/>
      <c r="C972" s="29" t="n"/>
      <c r="D972" s="9">
        <f>IF(A972="","",IF(B972="",C972-A972,B972-A972)+0.5)</f>
        <v/>
      </c>
      <c r="E972">
        <f>IF(A972="","",IF(B972="",0,1))</f>
        <v/>
      </c>
    </row>
    <row r="973">
      <c r="A973" s="29" t="n"/>
      <c r="B973" s="29" t="n"/>
      <c r="C973" s="29" t="n"/>
      <c r="D973" s="9">
        <f>IF(A973="","",IF(B973="",C973-A973,B973-A973)+0.5)</f>
        <v/>
      </c>
      <c r="E973">
        <f>IF(A973="","",IF(B973="",0,1))</f>
        <v/>
      </c>
    </row>
    <row r="974">
      <c r="A974" s="29" t="n"/>
      <c r="B974" s="29" t="n"/>
      <c r="C974" s="29" t="n"/>
      <c r="D974" s="9">
        <f>IF(A974="","",IF(B974="",C974-A974,B974-A974)+0.5)</f>
        <v/>
      </c>
      <c r="E974">
        <f>IF(A974="","",IF(B974="",0,1))</f>
        <v/>
      </c>
    </row>
    <row r="975">
      <c r="A975" s="29" t="n"/>
      <c r="B975" s="29" t="n"/>
      <c r="C975" s="29" t="n"/>
      <c r="D975" s="9">
        <f>IF(A975="","",IF(B975="",C975-A975,B975-A975)+0.5)</f>
        <v/>
      </c>
      <c r="E975">
        <f>IF(A975="","",IF(B975="",0,1))</f>
        <v/>
      </c>
    </row>
    <row r="976">
      <c r="A976" s="29" t="n"/>
      <c r="B976" s="29" t="n"/>
      <c r="C976" s="29" t="n"/>
      <c r="D976" s="9">
        <f>IF(A976="","",IF(B976="",C976-A976,B976-A976)+0.5)</f>
        <v/>
      </c>
      <c r="E976">
        <f>IF(A976="","",IF(B976="",0,1))</f>
        <v/>
      </c>
    </row>
    <row r="977">
      <c r="A977" s="29" t="n"/>
      <c r="B977" s="29" t="n"/>
      <c r="C977" s="29" t="n"/>
      <c r="D977" s="9">
        <f>IF(A977="","",IF(B977="",C977-A977,B977-A977)+0.5)</f>
        <v/>
      </c>
      <c r="E977">
        <f>IF(A977="","",IF(B977="",0,1))</f>
        <v/>
      </c>
    </row>
    <row r="978">
      <c r="A978" s="29" t="n"/>
      <c r="B978" s="29" t="n"/>
      <c r="C978" s="29" t="n"/>
      <c r="D978" s="9">
        <f>IF(A978="","",IF(B978="",C978-A978,B978-A978)+0.5)</f>
        <v/>
      </c>
      <c r="E978">
        <f>IF(A978="","",IF(B978="",0,1))</f>
        <v/>
      </c>
    </row>
    <row r="979">
      <c r="A979" s="29" t="n"/>
      <c r="B979" s="29" t="n"/>
      <c r="C979" s="29" t="n"/>
      <c r="D979" s="9">
        <f>IF(A979="","",IF(B979="",C979-A979,B979-A979)+0.5)</f>
        <v/>
      </c>
      <c r="E979">
        <f>IF(A979="","",IF(B979="",0,1))</f>
        <v/>
      </c>
    </row>
    <row r="980">
      <c r="A980" s="29" t="n"/>
      <c r="B980" s="29" t="n"/>
      <c r="C980" s="29" t="n"/>
      <c r="D980" s="9">
        <f>IF(A980="","",IF(B980="",C980-A980,B980-A980)+0.5)</f>
        <v/>
      </c>
      <c r="E980">
        <f>IF(A980="","",IF(B980="",0,1))</f>
        <v/>
      </c>
    </row>
    <row r="981">
      <c r="A981" s="29" t="n"/>
      <c r="B981" s="29" t="n"/>
      <c r="C981" s="29" t="n"/>
      <c r="D981" s="9">
        <f>IF(A981="","",IF(B981="",C981-A981,B981-A981)+0.5)</f>
        <v/>
      </c>
      <c r="E981">
        <f>IF(A981="","",IF(B981="",0,1))</f>
        <v/>
      </c>
    </row>
    <row r="982">
      <c r="A982" s="29" t="n"/>
      <c r="B982" s="29" t="n"/>
      <c r="C982" s="29" t="n"/>
      <c r="D982" s="9">
        <f>IF(A982="","",IF(B982="",C982-A982,B982-A982)+0.5)</f>
        <v/>
      </c>
      <c r="E982">
        <f>IF(A982="","",IF(B982="",0,1))</f>
        <v/>
      </c>
    </row>
    <row r="983">
      <c r="A983" s="29" t="n"/>
      <c r="B983" s="29" t="n"/>
      <c r="C983" s="29" t="n"/>
      <c r="D983" s="9">
        <f>IF(A983="","",IF(B983="",C983-A983,B983-A983)+0.5)</f>
        <v/>
      </c>
      <c r="E983">
        <f>IF(A983="","",IF(B983="",0,1))</f>
        <v/>
      </c>
    </row>
    <row r="984">
      <c r="A984" s="29" t="n"/>
      <c r="B984" s="29" t="n"/>
      <c r="C984" s="29" t="n"/>
      <c r="D984" s="9">
        <f>IF(A984="","",IF(B984="",C984-A984,B984-A984)+0.5)</f>
        <v/>
      </c>
      <c r="E984">
        <f>IF(A984="","",IF(B984="",0,1))</f>
        <v/>
      </c>
    </row>
    <row r="985">
      <c r="A985" s="29" t="n"/>
      <c r="B985" s="29" t="n"/>
      <c r="C985" s="29" t="n"/>
      <c r="D985" s="9">
        <f>IF(A985="","",IF(B985="",C985-A985,B985-A985)+0.5)</f>
        <v/>
      </c>
      <c r="E985">
        <f>IF(A985="","",IF(B985="",0,1))</f>
        <v/>
      </c>
    </row>
    <row r="986">
      <c r="A986" s="29" t="n"/>
      <c r="B986" s="29" t="n"/>
      <c r="C986" s="29" t="n"/>
      <c r="D986" s="9">
        <f>IF(A986="","",IF(B986="",C986-A986,B986-A986)+0.5)</f>
        <v/>
      </c>
      <c r="E986">
        <f>IF(A986="","",IF(B986="",0,1))</f>
        <v/>
      </c>
    </row>
    <row r="987">
      <c r="A987" s="29" t="n"/>
      <c r="B987" s="29" t="n"/>
      <c r="C987" s="29" t="n"/>
      <c r="D987" s="9">
        <f>IF(A987="","",IF(B987="",C987-A987,B987-A987)+0.5)</f>
        <v/>
      </c>
      <c r="E987">
        <f>IF(A987="","",IF(B987="",0,1))</f>
        <v/>
      </c>
    </row>
    <row r="988">
      <c r="A988" s="29" t="n"/>
      <c r="B988" s="29" t="n"/>
      <c r="C988" s="29" t="n"/>
      <c r="D988" s="9">
        <f>IF(A988="","",IF(B988="",C988-A988,B988-A988)+0.5)</f>
        <v/>
      </c>
      <c r="E988">
        <f>IF(A988="","",IF(B988="",0,1))</f>
        <v/>
      </c>
    </row>
    <row r="989">
      <c r="A989" s="29" t="n"/>
      <c r="B989" s="29" t="n"/>
      <c r="C989" s="29" t="n"/>
      <c r="D989" s="9">
        <f>IF(A989="","",IF(B989="",C989-A989,B989-A989)+0.5)</f>
        <v/>
      </c>
      <c r="E989">
        <f>IF(A989="","",IF(B989="",0,1))</f>
        <v/>
      </c>
    </row>
    <row r="990">
      <c r="A990" s="29" t="n"/>
      <c r="B990" s="29" t="n"/>
      <c r="C990" s="29" t="n"/>
      <c r="D990" s="9">
        <f>IF(A990="","",IF(B990="",C990-A990,B990-A990)+0.5)</f>
        <v/>
      </c>
      <c r="E990">
        <f>IF(A990="","",IF(B990="",0,1))</f>
        <v/>
      </c>
    </row>
    <row r="991">
      <c r="A991" s="29" t="n"/>
      <c r="B991" s="29" t="n"/>
      <c r="C991" s="29" t="n"/>
      <c r="D991" s="9">
        <f>IF(A991="","",IF(B991="",C991-A991,B991-A991)+0.5)</f>
        <v/>
      </c>
      <c r="E991">
        <f>IF(A991="","",IF(B991="",0,1))</f>
        <v/>
      </c>
    </row>
    <row r="992">
      <c r="A992" s="29" t="n"/>
      <c r="B992" s="29" t="n"/>
      <c r="C992" s="29" t="n"/>
      <c r="D992" s="9">
        <f>IF(A992="","",IF(B992="",C992-A992,B992-A992)+0.5)</f>
        <v/>
      </c>
      <c r="E992">
        <f>IF(A992="","",IF(B992="",0,1))</f>
        <v/>
      </c>
    </row>
    <row r="993">
      <c r="A993" s="29" t="n"/>
      <c r="B993" s="29" t="n"/>
      <c r="C993" s="29" t="n"/>
      <c r="D993" s="9">
        <f>IF(A993="","",IF(B993="",C993-A993,B993-A993)+0.5)</f>
        <v/>
      </c>
      <c r="E993">
        <f>IF(A993="","",IF(B993="",0,1))</f>
        <v/>
      </c>
    </row>
    <row r="994">
      <c r="A994" s="29" t="n"/>
      <c r="B994" s="29" t="n"/>
      <c r="C994" s="29" t="n"/>
      <c r="D994" s="9">
        <f>IF(A994="","",IF(B994="",C994-A994,B994-A994)+0.5)</f>
        <v/>
      </c>
      <c r="E994">
        <f>IF(A994="","",IF(B994="",0,1))</f>
        <v/>
      </c>
    </row>
    <row r="995">
      <c r="A995" s="29" t="n"/>
      <c r="B995" s="29" t="n"/>
      <c r="C995" s="29" t="n"/>
      <c r="D995" s="9">
        <f>IF(A995="","",IF(B995="",C995-A995,B995-A995)+0.5)</f>
        <v/>
      </c>
      <c r="E995">
        <f>IF(A995="","",IF(B995="",0,1))</f>
        <v/>
      </c>
    </row>
    <row r="996">
      <c r="A996" s="29" t="n"/>
      <c r="B996" s="29" t="n"/>
      <c r="C996" s="29" t="n"/>
      <c r="D996" s="9">
        <f>IF(A996="","",IF(B996="",C996-A996,B996-A996)+0.5)</f>
        <v/>
      </c>
      <c r="E996">
        <f>IF(A996="","",IF(B996="",0,1))</f>
        <v/>
      </c>
    </row>
    <row r="997">
      <c r="A997" s="29" t="n"/>
      <c r="B997" s="29" t="n"/>
      <c r="C997" s="29" t="n"/>
      <c r="D997" s="9">
        <f>IF(A997="","",IF(B997="",C997-A997,B997-A997)+0.5)</f>
        <v/>
      </c>
      <c r="E997">
        <f>IF(A997="","",IF(B997="",0,1))</f>
        <v/>
      </c>
    </row>
    <row r="998">
      <c r="A998" s="29" t="n"/>
      <c r="B998" s="29" t="n"/>
      <c r="C998" s="29" t="n"/>
      <c r="D998" s="9">
        <f>IF(A998="","",IF(B998="",C998-A998,B998-A998)+0.5)</f>
        <v/>
      </c>
      <c r="E998">
        <f>IF(A998="","",IF(B998="",0,1))</f>
        <v/>
      </c>
    </row>
    <row r="999">
      <c r="A999" s="29" t="n"/>
      <c r="B999" s="29" t="n"/>
      <c r="C999" s="29" t="n"/>
      <c r="D999" s="9">
        <f>IF(A999="","",IF(B999="",C999-A999,B999-A999)+0.5)</f>
        <v/>
      </c>
      <c r="E999">
        <f>IF(A999="","",IF(B999="",0,1))</f>
        <v/>
      </c>
    </row>
    <row r="1000">
      <c r="A1000" s="29" t="n"/>
      <c r="B1000" s="29" t="n"/>
      <c r="C1000" s="29" t="n"/>
      <c r="D1000" s="9">
        <f>IF(A1000="","",IF(B1000="",C1000-A1000,B1000-A1000)+0.5)</f>
        <v/>
      </c>
      <c r="E1000">
        <f>IF(A1000="","",IF(B1000="",0,1))</f>
        <v/>
      </c>
    </row>
    <row r="1001">
      <c r="A1001" s="29" t="n"/>
      <c r="B1001" s="29" t="n"/>
      <c r="C1001" s="29" t="n"/>
      <c r="D1001" s="9">
        <f>IF(A1001="","",IF(B1001="",C1001-A1001,B1001-A1001)+0.5)</f>
        <v/>
      </c>
      <c r="E1001">
        <f>IF(A1001="","",IF(B1001="",0,1))</f>
        <v/>
      </c>
    </row>
    <row r="1002">
      <c r="A1002" s="29" t="n"/>
      <c r="B1002" s="29" t="n"/>
      <c r="C1002" s="29" t="n"/>
      <c r="D1002" s="9">
        <f>IF(A1002="","",IF(B1002="",C1002-A1002,B1002-A1002)+0.5)</f>
        <v/>
      </c>
      <c r="E1002">
        <f>IF(A1002="","",IF(B1002="",0,1))</f>
        <v/>
      </c>
    </row>
    <row r="1003">
      <c r="A1003" s="29" t="n"/>
      <c r="B1003" s="29" t="n"/>
      <c r="C1003" s="29" t="n"/>
      <c r="D1003" s="9">
        <f>IF(A1003="","",IF(B1003="",C1003-A1003,B1003-A1003)+0.5)</f>
        <v/>
      </c>
      <c r="E1003">
        <f>IF(A1003="","",IF(B1003="",0,1))</f>
        <v/>
      </c>
    </row>
    <row r="1004">
      <c r="A1004" s="29" t="n"/>
      <c r="B1004" s="29" t="n"/>
      <c r="C1004" s="29" t="n"/>
      <c r="D1004" s="9">
        <f>IF(A1004="","",IF(B1004="",C1004-A1004,B1004-A1004)+0.5)</f>
        <v/>
      </c>
      <c r="E1004">
        <f>IF(A1004="","",IF(B1004="",0,1))</f>
        <v/>
      </c>
    </row>
    <row r="1005">
      <c r="A1005" s="29" t="n"/>
      <c r="B1005" s="29" t="n"/>
      <c r="C1005" s="29" t="n"/>
      <c r="D1005" s="9">
        <f>IF(A1005="","",IF(B1005="",C1005-A1005,B1005-A1005)+0.5)</f>
        <v/>
      </c>
      <c r="E1005">
        <f>IF(A1005="","",IF(B1005="",0,1))</f>
        <v/>
      </c>
    </row>
    <row r="1006">
      <c r="A1006" s="29" t="n"/>
      <c r="B1006" s="29" t="n"/>
      <c r="C1006" s="29" t="n"/>
      <c r="D1006" s="9">
        <f>IF(A1006="","",IF(B1006="",C1006-A1006,B1006-A1006)+0.5)</f>
        <v/>
      </c>
      <c r="E1006">
        <f>IF(A1006="","",IF(B1006="",0,1))</f>
        <v/>
      </c>
    </row>
    <row r="1007">
      <c r="A1007" s="29" t="n"/>
      <c r="B1007" s="29" t="n"/>
      <c r="C1007" s="29" t="n"/>
      <c r="D1007" s="9">
        <f>IF(A1007="","",IF(B1007="",C1007-A1007,B1007-A1007)+0.5)</f>
        <v/>
      </c>
      <c r="E1007">
        <f>IF(A1007="","",IF(B1007="",0,1))</f>
        <v/>
      </c>
    </row>
    <row r="1008">
      <c r="A1008" s="29" t="n"/>
      <c r="B1008" s="29" t="n"/>
      <c r="C1008" s="29" t="n"/>
      <c r="D1008" s="9">
        <f>IF(A1008="","",IF(B1008="",C1008-A1008,B1008-A1008)+0.5)</f>
        <v/>
      </c>
      <c r="E1008">
        <f>IF(A1008="","",IF(B1008="",0,1))</f>
        <v/>
      </c>
    </row>
    <row r="1009">
      <c r="A1009" s="29" t="n"/>
      <c r="B1009" s="29" t="n"/>
      <c r="C1009" s="29" t="n"/>
      <c r="D1009" s="9">
        <f>IF(A1009="","",IF(B1009="",C1009-A1009,B1009-A1009)+0.5)</f>
        <v/>
      </c>
      <c r="E1009">
        <f>IF(A1009="","",IF(B1009="",0,1))</f>
        <v/>
      </c>
    </row>
    <row r="1010">
      <c r="A1010" s="29" t="n"/>
      <c r="B1010" s="29" t="n"/>
      <c r="C1010" s="29" t="n"/>
      <c r="D1010" s="9">
        <f>IF(A1010="","",IF(B1010="",C1010-A1010,B1010-A1010)+0.5)</f>
        <v/>
      </c>
      <c r="E1010">
        <f>IF(A1010="","",IF(B1010="",0,1))</f>
        <v/>
      </c>
    </row>
    <row r="1011">
      <c r="A1011" s="29" t="n"/>
      <c r="B1011" s="29" t="n"/>
      <c r="C1011" s="29" t="n"/>
      <c r="D1011" s="9">
        <f>IF(A1011="","",IF(B1011="",C1011-A1011,B1011-A1011)+0.5)</f>
        <v/>
      </c>
      <c r="E1011">
        <f>IF(A1011="","",IF(B1011="",0,1))</f>
        <v/>
      </c>
    </row>
    <row r="1012">
      <c r="A1012" s="29" t="n"/>
      <c r="B1012" s="29" t="n"/>
      <c r="C1012" s="29" t="n"/>
      <c r="D1012" s="9">
        <f>IF(A1012="","",IF(B1012="",C1012-A1012,B1012-A1012)+0.5)</f>
        <v/>
      </c>
      <c r="E1012">
        <f>IF(A1012="","",IF(B1012="",0,1))</f>
        <v/>
      </c>
    </row>
    <row r="1013">
      <c r="A1013" s="29" t="n"/>
      <c r="B1013" s="29" t="n"/>
      <c r="C1013" s="29" t="n"/>
      <c r="D1013" s="9">
        <f>IF(A1013="","",IF(B1013="",C1013-A1013,B1013-A1013)+0.5)</f>
        <v/>
      </c>
      <c r="E1013">
        <f>IF(A1013="","",IF(B1013="",0,1))</f>
        <v/>
      </c>
    </row>
    <row r="1014">
      <c r="A1014" s="29" t="n"/>
      <c r="B1014" s="29" t="n"/>
      <c r="C1014" s="29" t="n"/>
      <c r="D1014" s="9">
        <f>IF(A1014="","",IF(B1014="",C1014-A1014,B1014-A1014)+0.5)</f>
        <v/>
      </c>
      <c r="E1014">
        <f>IF(A1014="","",IF(B1014="",0,1))</f>
        <v/>
      </c>
    </row>
    <row r="1015">
      <c r="A1015" s="29" t="n"/>
      <c r="B1015" s="29" t="n"/>
      <c r="C1015" s="29" t="n"/>
      <c r="D1015" s="9">
        <f>IF(A1015="","",IF(B1015="",C1015-A1015,B1015-A1015)+0.5)</f>
        <v/>
      </c>
      <c r="E1015">
        <f>IF(A1015="","",IF(B1015="",0,1))</f>
        <v/>
      </c>
    </row>
    <row r="1016">
      <c r="A1016" s="29" t="n"/>
      <c r="B1016" s="29" t="n"/>
      <c r="C1016" s="29" t="n"/>
      <c r="D1016" s="9">
        <f>IF(A1016="","",IF(B1016="",C1016-A1016,B1016-A1016)+0.5)</f>
        <v/>
      </c>
      <c r="E1016">
        <f>IF(A1016="","",IF(B1016="",0,1))</f>
        <v/>
      </c>
    </row>
    <row r="1017">
      <c r="A1017" s="29" t="n"/>
      <c r="B1017" s="29" t="n"/>
      <c r="C1017" s="29" t="n"/>
      <c r="D1017" s="9">
        <f>IF(A1017="","",IF(B1017="",C1017-A1017,B1017-A1017)+0.5)</f>
        <v/>
      </c>
      <c r="E1017">
        <f>IF(A1017="","",IF(B1017="",0,1))</f>
        <v/>
      </c>
    </row>
    <row r="1018">
      <c r="A1018" s="29" t="n"/>
      <c r="B1018" s="29" t="n"/>
      <c r="C1018" s="29" t="n"/>
      <c r="D1018" s="9">
        <f>IF(A1018="","",IF(B1018="",C1018-A1018,B1018-A1018)+0.5)</f>
        <v/>
      </c>
      <c r="E1018">
        <f>IF(A1018="","",IF(B1018="",0,1))</f>
        <v/>
      </c>
    </row>
    <row r="1019">
      <c r="A1019" s="29" t="n"/>
      <c r="B1019" s="29" t="n"/>
      <c r="C1019" s="29" t="n"/>
      <c r="D1019" s="9">
        <f>IF(A1019="","",IF(B1019="",C1019-A1019,B1019-A1019)+0.5)</f>
        <v/>
      </c>
      <c r="E1019">
        <f>IF(A1019="","",IF(B1019="",0,1))</f>
        <v/>
      </c>
    </row>
    <row r="1020">
      <c r="A1020" s="29" t="n"/>
      <c r="B1020" s="29" t="n"/>
      <c r="C1020" s="29" t="n"/>
      <c r="D1020" s="9">
        <f>IF(A1020="","",IF(B1020="",C1020-A1020,B1020-A1020)+0.5)</f>
        <v/>
      </c>
      <c r="E1020">
        <f>IF(A1020="","",IF(B1020="",0,1))</f>
        <v/>
      </c>
    </row>
    <row r="1021">
      <c r="A1021" s="29" t="n"/>
      <c r="B1021" s="29" t="n"/>
      <c r="C1021" s="29" t="n"/>
      <c r="D1021" s="9">
        <f>IF(A1021="","",IF(B1021="",C1021-A1021,B1021-A1021)+0.5)</f>
        <v/>
      </c>
      <c r="E1021">
        <f>IF(A1021="","",IF(B1021="",0,1))</f>
        <v/>
      </c>
    </row>
    <row r="1022">
      <c r="A1022" s="29" t="n"/>
      <c r="B1022" s="29" t="n"/>
      <c r="C1022" s="29" t="n"/>
      <c r="D1022" s="9">
        <f>IF(A1022="","",IF(B1022="",C1022-A1022,B1022-A1022)+0.5)</f>
        <v/>
      </c>
      <c r="E1022">
        <f>IF(A1022="","",IF(B1022="",0,1))</f>
        <v/>
      </c>
    </row>
    <row r="1023">
      <c r="A1023" s="29" t="n"/>
      <c r="B1023" s="29" t="n"/>
      <c r="C1023" s="29" t="n"/>
      <c r="D1023" s="9">
        <f>IF(A1023="","",IF(B1023="",C1023-A1023,B1023-A1023)+0.5)</f>
        <v/>
      </c>
      <c r="E1023">
        <f>IF(A1023="","",IF(B1023="",0,1))</f>
        <v/>
      </c>
    </row>
    <row r="1024">
      <c r="A1024" s="29" t="n"/>
      <c r="B1024" s="29" t="n"/>
      <c r="C1024" s="29" t="n"/>
      <c r="D1024" s="9">
        <f>IF(A1024="","",IF(B1024="",C1024-A1024,B1024-A1024)+0.5)</f>
        <v/>
      </c>
      <c r="E1024">
        <f>IF(A1024="","",IF(B1024="",0,1))</f>
        <v/>
      </c>
    </row>
    <row r="1025">
      <c r="A1025" s="29" t="n"/>
      <c r="B1025" s="29" t="n"/>
      <c r="C1025" s="29" t="n"/>
      <c r="D1025" s="9">
        <f>IF(A1025="","",IF(B1025="",C1025-A1025,B1025-A1025)+0.5)</f>
        <v/>
      </c>
      <c r="E1025">
        <f>IF(A1025="","",IF(B1025="",0,1))</f>
        <v/>
      </c>
    </row>
    <row r="1026">
      <c r="A1026" s="29" t="n"/>
      <c r="B1026" s="29" t="n"/>
      <c r="C1026" s="29" t="n"/>
      <c r="D1026" s="9">
        <f>IF(A1026="","",IF(B1026="",C1026-A1026,B1026-A1026)+0.5)</f>
        <v/>
      </c>
      <c r="E1026">
        <f>IF(A1026="","",IF(B1026="",0,1))</f>
        <v/>
      </c>
    </row>
    <row r="1027">
      <c r="A1027" s="29" t="n"/>
      <c r="B1027" s="29" t="n"/>
      <c r="C1027" s="29" t="n"/>
      <c r="D1027" s="9">
        <f>IF(A1027="","",IF(B1027="",C1027-A1027,B1027-A1027)+0.5)</f>
        <v/>
      </c>
      <c r="E1027">
        <f>IF(A1027="","",IF(B1027="",0,1))</f>
        <v/>
      </c>
    </row>
    <row r="1028">
      <c r="A1028" s="29" t="n"/>
      <c r="B1028" s="29" t="n"/>
      <c r="C1028" s="29" t="n"/>
      <c r="D1028" s="9">
        <f>IF(A1028="","",IF(B1028="",C1028-A1028,B1028-A1028)+0.5)</f>
        <v/>
      </c>
      <c r="E1028">
        <f>IF(A1028="","",IF(B1028="",0,1))</f>
        <v/>
      </c>
    </row>
    <row r="1029">
      <c r="A1029" s="29" t="n"/>
      <c r="B1029" s="29" t="n"/>
      <c r="C1029" s="29" t="n"/>
      <c r="D1029" s="9">
        <f>IF(A1029="","",IF(B1029="",C1029-A1029,B1029-A1029)+0.5)</f>
        <v/>
      </c>
      <c r="E1029">
        <f>IF(A1029="","",IF(B1029="",0,1))</f>
        <v/>
      </c>
    </row>
    <row r="1030">
      <c r="A1030" s="29" t="n"/>
      <c r="B1030" s="29" t="n"/>
      <c r="C1030" s="29" t="n"/>
      <c r="D1030" s="9">
        <f>IF(A1030="","",IF(B1030="",C1030-A1030,B1030-A1030)+0.5)</f>
        <v/>
      </c>
      <c r="E1030">
        <f>IF(A1030="","",IF(B1030="",0,1))</f>
        <v/>
      </c>
    </row>
    <row r="1031">
      <c r="A1031" s="29" t="n"/>
      <c r="B1031" s="29" t="n"/>
      <c r="C1031" s="29" t="n"/>
      <c r="D1031" s="9">
        <f>IF(A1031="","",IF(B1031="",C1031-A1031,B1031-A1031)+0.5)</f>
        <v/>
      </c>
      <c r="E1031">
        <f>IF(A1031="","",IF(B1031="",0,1))</f>
        <v/>
      </c>
    </row>
    <row r="1032">
      <c r="A1032" s="29" t="n"/>
      <c r="B1032" s="29" t="n"/>
      <c r="C1032" s="29" t="n"/>
      <c r="D1032" s="9">
        <f>IF(A1032="","",IF(B1032="",C1032-A1032,B1032-A1032)+0.5)</f>
        <v/>
      </c>
      <c r="E1032">
        <f>IF(A1032="","",IF(B1032="",0,1))</f>
        <v/>
      </c>
    </row>
    <row r="1033">
      <c r="A1033" s="29" t="n"/>
      <c r="B1033" s="29" t="n"/>
      <c r="C1033" s="29" t="n"/>
      <c r="D1033" s="9">
        <f>IF(A1033="","",IF(B1033="",C1033-A1033,B1033-A1033)+0.5)</f>
        <v/>
      </c>
      <c r="E1033">
        <f>IF(A1033="","",IF(B1033="",0,1))</f>
        <v/>
      </c>
    </row>
    <row r="1034">
      <c r="A1034" s="29" t="n"/>
      <c r="B1034" s="29" t="n"/>
      <c r="C1034" s="29" t="n"/>
      <c r="D1034" s="9">
        <f>IF(A1034="","",IF(B1034="",C1034-A1034,B1034-A1034)+0.5)</f>
        <v/>
      </c>
      <c r="E1034">
        <f>IF(A1034="","",IF(B1034="",0,1))</f>
        <v/>
      </c>
    </row>
    <row r="1035">
      <c r="A1035" s="29" t="n"/>
      <c r="B1035" s="29" t="n"/>
      <c r="C1035" s="29" t="n"/>
      <c r="D1035" s="9">
        <f>IF(A1035="","",IF(B1035="",C1035-A1035,B1035-A1035)+0.5)</f>
        <v/>
      </c>
      <c r="E1035">
        <f>IF(A1035="","",IF(B1035="",0,1))</f>
        <v/>
      </c>
    </row>
    <row r="1036">
      <c r="A1036" s="29" t="n"/>
      <c r="B1036" s="29" t="n"/>
      <c r="C1036" s="29" t="n"/>
      <c r="D1036" s="9">
        <f>IF(A1036="","",IF(B1036="",C1036-A1036,B1036-A1036)+0.5)</f>
        <v/>
      </c>
      <c r="E1036">
        <f>IF(A1036="","",IF(B1036="",0,1))</f>
        <v/>
      </c>
    </row>
    <row r="1037">
      <c r="A1037" s="29" t="n"/>
      <c r="B1037" s="29" t="n"/>
      <c r="C1037" s="29" t="n"/>
      <c r="D1037" s="9">
        <f>IF(A1037="","",IF(B1037="",C1037-A1037,B1037-A1037)+0.5)</f>
        <v/>
      </c>
      <c r="E1037">
        <f>IF(A1037="","",IF(B1037="",0,1))</f>
        <v/>
      </c>
    </row>
    <row r="1038">
      <c r="A1038" s="29" t="n"/>
      <c r="B1038" s="29" t="n"/>
      <c r="C1038" s="29" t="n"/>
      <c r="D1038" s="9">
        <f>IF(A1038="","",IF(B1038="",C1038-A1038,B1038-A1038)+0.5)</f>
        <v/>
      </c>
      <c r="E1038">
        <f>IF(A1038="","",IF(B1038="",0,1))</f>
        <v/>
      </c>
    </row>
    <row r="1039">
      <c r="A1039" s="29" t="n"/>
      <c r="B1039" s="29" t="n"/>
      <c r="C1039" s="29" t="n"/>
      <c r="D1039" s="9">
        <f>IF(A1039="","",IF(B1039="",C1039-A1039,B1039-A1039)+0.5)</f>
        <v/>
      </c>
      <c r="E1039">
        <f>IF(A1039="","",IF(B1039="",0,1))</f>
        <v/>
      </c>
    </row>
    <row r="1040">
      <c r="A1040" s="29" t="n"/>
      <c r="B1040" s="29" t="n"/>
      <c r="C1040" s="29" t="n"/>
      <c r="D1040" s="9">
        <f>IF(A1040="","",IF(B1040="",C1040-A1040,B1040-A1040)+0.5)</f>
        <v/>
      </c>
      <c r="E1040">
        <f>IF(A1040="","",IF(B1040="",0,1))</f>
        <v/>
      </c>
    </row>
    <row r="1041">
      <c r="A1041" s="29" t="n"/>
      <c r="B1041" s="29" t="n"/>
      <c r="C1041" s="29" t="n"/>
      <c r="D1041" s="9">
        <f>IF(A1041="","",IF(B1041="",C1041-A1041,B1041-A1041)+0.5)</f>
        <v/>
      </c>
      <c r="E1041">
        <f>IF(A1041="","",IF(B1041="",0,1))</f>
        <v/>
      </c>
    </row>
    <row r="1042">
      <c r="A1042" s="29" t="n"/>
      <c r="B1042" s="29" t="n"/>
      <c r="C1042" s="29" t="n"/>
      <c r="D1042" s="9">
        <f>IF(A1042="","",IF(B1042="",C1042-A1042,B1042-A1042)+0.5)</f>
        <v/>
      </c>
      <c r="E1042">
        <f>IF(A1042="","",IF(B1042="",0,1))</f>
        <v/>
      </c>
    </row>
    <row r="1043">
      <c r="A1043" s="29" t="n"/>
      <c r="B1043" s="29" t="n"/>
      <c r="C1043" s="29" t="n"/>
      <c r="D1043" s="9">
        <f>IF(A1043="","",IF(B1043="",C1043-A1043,B1043-A1043)+0.5)</f>
        <v/>
      </c>
      <c r="E1043">
        <f>IF(A1043="","",IF(B1043="",0,1))</f>
        <v/>
      </c>
    </row>
    <row r="1044">
      <c r="A1044" s="29" t="n"/>
      <c r="B1044" s="29" t="n"/>
      <c r="C1044" s="29" t="n"/>
      <c r="D1044" s="9">
        <f>IF(A1044="","",IF(B1044="",C1044-A1044,B1044-A1044)+0.5)</f>
        <v/>
      </c>
      <c r="E1044">
        <f>IF(A1044="","",IF(B1044="",0,1))</f>
        <v/>
      </c>
    </row>
    <row r="1045">
      <c r="A1045" s="29" t="n"/>
      <c r="B1045" s="29" t="n"/>
      <c r="C1045" s="29" t="n"/>
      <c r="D1045" s="9">
        <f>IF(A1045="","",IF(B1045="",C1045-A1045,B1045-A1045)+0.5)</f>
        <v/>
      </c>
      <c r="E1045">
        <f>IF(A1045="","",IF(B1045="",0,1))</f>
        <v/>
      </c>
    </row>
    <row r="1046">
      <c r="A1046" s="29" t="n"/>
      <c r="B1046" s="29" t="n"/>
      <c r="C1046" s="29" t="n"/>
      <c r="D1046" s="9">
        <f>IF(A1046="","",IF(B1046="",C1046-A1046,B1046-A1046)+0.5)</f>
        <v/>
      </c>
      <c r="E1046">
        <f>IF(A1046="","",IF(B1046="",0,1))</f>
        <v/>
      </c>
    </row>
    <row r="1047">
      <c r="A1047" s="29" t="n"/>
      <c r="B1047" s="29" t="n"/>
      <c r="C1047" s="29" t="n"/>
      <c r="D1047" s="9">
        <f>IF(A1047="","",IF(B1047="",C1047-A1047,B1047-A1047)+0.5)</f>
        <v/>
      </c>
      <c r="E1047">
        <f>IF(A1047="","",IF(B1047="",0,1))</f>
        <v/>
      </c>
    </row>
    <row r="1048">
      <c r="A1048" s="29" t="n"/>
      <c r="B1048" s="29" t="n"/>
      <c r="C1048" s="29" t="n"/>
      <c r="D1048" s="9">
        <f>IF(A1048="","",IF(B1048="",C1048-A1048,B1048-A1048)+0.5)</f>
        <v/>
      </c>
      <c r="E1048">
        <f>IF(A1048="","",IF(B1048="",0,1))</f>
        <v/>
      </c>
    </row>
    <row r="1049">
      <c r="A1049" s="29" t="n"/>
      <c r="B1049" s="29" t="n"/>
      <c r="C1049" s="29" t="n"/>
      <c r="D1049" s="9">
        <f>IF(A1049="","",IF(B1049="",C1049-A1049,B1049-A1049)+0.5)</f>
        <v/>
      </c>
      <c r="E1049">
        <f>IF(A1049="","",IF(B1049="",0,1))</f>
        <v/>
      </c>
    </row>
    <row r="1050">
      <c r="A1050" s="29" t="n"/>
      <c r="B1050" s="29" t="n"/>
      <c r="C1050" s="29" t="n"/>
      <c r="D1050" s="9">
        <f>IF(A1050="","",IF(B1050="",C1050-A1050,B1050-A1050)+0.5)</f>
        <v/>
      </c>
      <c r="E1050">
        <f>IF(A1050="","",IF(B1050="",0,1))</f>
        <v/>
      </c>
    </row>
    <row r="1051">
      <c r="A1051" s="29" t="n"/>
      <c r="B1051" s="29" t="n"/>
      <c r="C1051" s="29" t="n"/>
      <c r="D1051" s="9">
        <f>IF(A1051="","",IF(B1051="",C1051-A1051,B1051-A1051)+0.5)</f>
        <v/>
      </c>
      <c r="E1051">
        <f>IF(A1051="","",IF(B1051="",0,1))</f>
        <v/>
      </c>
    </row>
    <row r="1052">
      <c r="A1052" s="29" t="n"/>
      <c r="B1052" s="29" t="n"/>
      <c r="C1052" s="29" t="n"/>
      <c r="D1052" s="9">
        <f>IF(A1052="","",IF(B1052="",C1052-A1052,B1052-A1052)+0.5)</f>
        <v/>
      </c>
      <c r="E1052">
        <f>IF(A1052="","",IF(B1052="",0,1))</f>
        <v/>
      </c>
    </row>
    <row r="1053">
      <c r="A1053" s="29" t="n"/>
      <c r="B1053" s="29" t="n"/>
      <c r="C1053" s="29" t="n"/>
      <c r="D1053" s="9">
        <f>IF(A1053="","",IF(B1053="",C1053-A1053,B1053-A1053)+0.5)</f>
        <v/>
      </c>
      <c r="E1053">
        <f>IF(A1053="","",IF(B1053="",0,1))</f>
        <v/>
      </c>
    </row>
    <row r="1054">
      <c r="A1054" s="29" t="n"/>
      <c r="B1054" s="29" t="n"/>
      <c r="C1054" s="29" t="n"/>
      <c r="D1054" s="9">
        <f>IF(A1054="","",IF(B1054="",C1054-A1054,B1054-A1054)+0.5)</f>
        <v/>
      </c>
      <c r="E1054">
        <f>IF(A1054="","",IF(B1054="",0,1))</f>
        <v/>
      </c>
    </row>
    <row r="1055">
      <c r="A1055" s="29" t="n"/>
      <c r="B1055" s="29" t="n"/>
      <c r="C1055" s="29" t="n"/>
      <c r="D1055" s="9">
        <f>IF(A1055="","",IF(B1055="",C1055-A1055,B1055-A1055)+0.5)</f>
        <v/>
      </c>
      <c r="E1055">
        <f>IF(A1055="","",IF(B1055="",0,1))</f>
        <v/>
      </c>
    </row>
    <row r="1056">
      <c r="A1056" s="29" t="n"/>
      <c r="B1056" s="29" t="n"/>
      <c r="C1056" s="29" t="n"/>
      <c r="D1056" s="9">
        <f>IF(A1056="","",IF(B1056="",C1056-A1056,B1056-A1056)+0.5)</f>
        <v/>
      </c>
      <c r="E1056">
        <f>IF(A1056="","",IF(B1056="",0,1))</f>
        <v/>
      </c>
    </row>
    <row r="1057">
      <c r="A1057" s="29" t="n"/>
      <c r="B1057" s="29" t="n"/>
      <c r="C1057" s="29" t="n"/>
      <c r="D1057" s="9">
        <f>IF(A1057="","",IF(B1057="",C1057-A1057,B1057-A1057)+0.5)</f>
        <v/>
      </c>
      <c r="E1057">
        <f>IF(A1057="","",IF(B1057="",0,1))</f>
        <v/>
      </c>
    </row>
    <row r="1058">
      <c r="A1058" s="29" t="n"/>
      <c r="B1058" s="29" t="n"/>
      <c r="C1058" s="29" t="n"/>
      <c r="D1058" s="9">
        <f>IF(A1058="","",IF(B1058="",C1058-A1058,B1058-A1058)+0.5)</f>
        <v/>
      </c>
      <c r="E1058">
        <f>IF(A1058="","",IF(B1058="",0,1))</f>
        <v/>
      </c>
    </row>
    <row r="1059">
      <c r="A1059" s="29" t="n"/>
      <c r="B1059" s="29" t="n"/>
      <c r="C1059" s="29" t="n"/>
      <c r="D1059" s="9">
        <f>IF(A1059="","",IF(B1059="",C1059-A1059,B1059-A1059)+0.5)</f>
        <v/>
      </c>
      <c r="E1059">
        <f>IF(A1059="","",IF(B1059="",0,1))</f>
        <v/>
      </c>
    </row>
    <row r="1060">
      <c r="A1060" s="29" t="n"/>
      <c r="B1060" s="29" t="n"/>
      <c r="C1060" s="29" t="n"/>
      <c r="D1060" s="9">
        <f>IF(A1060="","",IF(B1060="",C1060-A1060,B1060-A1060)+0.5)</f>
        <v/>
      </c>
      <c r="E1060">
        <f>IF(A1060="","",IF(B1060="",0,1))</f>
        <v/>
      </c>
    </row>
    <row r="1061">
      <c r="A1061" s="29" t="n"/>
      <c r="B1061" s="29" t="n"/>
      <c r="C1061" s="29" t="n"/>
      <c r="D1061" s="9">
        <f>IF(A1061="","",IF(B1061="",C1061-A1061,B1061-A1061)+0.5)</f>
        <v/>
      </c>
      <c r="E1061">
        <f>IF(A1061="","",IF(B1061="",0,1))</f>
        <v/>
      </c>
    </row>
    <row r="1062">
      <c r="A1062" s="29" t="n"/>
      <c r="B1062" s="29" t="n"/>
      <c r="C1062" s="29" t="n"/>
      <c r="D1062" s="9">
        <f>IF(A1062="","",IF(B1062="",C1062-A1062,B1062-A1062)+0.5)</f>
        <v/>
      </c>
      <c r="E1062">
        <f>IF(A1062="","",IF(B1062="",0,1))</f>
        <v/>
      </c>
    </row>
    <row r="1063">
      <c r="A1063" s="29" t="n"/>
      <c r="B1063" s="29" t="n"/>
      <c r="C1063" s="29" t="n"/>
      <c r="D1063" s="9">
        <f>IF(A1063="","",IF(B1063="",C1063-A1063,B1063-A1063)+0.5)</f>
        <v/>
      </c>
      <c r="E1063">
        <f>IF(A1063="","",IF(B1063="",0,1))</f>
        <v/>
      </c>
    </row>
    <row r="1064">
      <c r="A1064" s="29" t="n"/>
      <c r="B1064" s="29" t="n"/>
      <c r="C1064" s="29" t="n"/>
      <c r="D1064" s="9">
        <f>IF(A1064="","",IF(B1064="",C1064-A1064,B1064-A1064)+0.5)</f>
        <v/>
      </c>
      <c r="E1064">
        <f>IF(A1064="","",IF(B1064="",0,1))</f>
        <v/>
      </c>
    </row>
    <row r="1065">
      <c r="A1065" s="29" t="n"/>
      <c r="B1065" s="29" t="n"/>
      <c r="C1065" s="29" t="n"/>
      <c r="D1065" s="9">
        <f>IF(A1065="","",IF(B1065="",C1065-A1065,B1065-A1065)+0.5)</f>
        <v/>
      </c>
      <c r="E1065">
        <f>IF(A1065="","",IF(B1065="",0,1))</f>
        <v/>
      </c>
    </row>
    <row r="1066">
      <c r="A1066" s="29" t="n"/>
      <c r="B1066" s="29" t="n"/>
      <c r="C1066" s="29" t="n"/>
      <c r="D1066" s="9">
        <f>IF(A1066="","",IF(B1066="",C1066-A1066,B1066-A1066)+0.5)</f>
        <v/>
      </c>
      <c r="E1066">
        <f>IF(A1066="","",IF(B1066="",0,1))</f>
        <v/>
      </c>
    </row>
    <row r="1067">
      <c r="A1067" s="29" t="n"/>
      <c r="B1067" s="29" t="n"/>
      <c r="C1067" s="29" t="n"/>
      <c r="D1067" s="9">
        <f>IF(A1067="","",IF(B1067="",C1067-A1067,B1067-A1067)+0.5)</f>
        <v/>
      </c>
      <c r="E1067">
        <f>IF(A1067="","",IF(B1067="",0,1))</f>
        <v/>
      </c>
    </row>
    <row r="1068">
      <c r="A1068" s="29" t="n"/>
      <c r="B1068" s="29" t="n"/>
      <c r="C1068" s="29" t="n"/>
      <c r="D1068" s="9">
        <f>IF(A1068="","",IF(B1068="",C1068-A1068,B1068-A1068)+0.5)</f>
        <v/>
      </c>
      <c r="E1068">
        <f>IF(A1068="","",IF(B1068="",0,1))</f>
        <v/>
      </c>
    </row>
    <row r="1069">
      <c r="A1069" s="29" t="n"/>
      <c r="B1069" s="29" t="n"/>
      <c r="C1069" s="29" t="n"/>
      <c r="D1069" s="9">
        <f>IF(A1069="","",IF(B1069="",C1069-A1069,B1069-A1069)+0.5)</f>
        <v/>
      </c>
      <c r="E1069">
        <f>IF(A1069="","",IF(B1069="",0,1))</f>
        <v/>
      </c>
    </row>
    <row r="1070">
      <c r="A1070" s="29" t="n"/>
      <c r="B1070" s="29" t="n"/>
      <c r="C1070" s="29" t="n"/>
      <c r="D1070" s="9">
        <f>IF(A1070="","",IF(B1070="",C1070-A1070,B1070-A1070)+0.5)</f>
        <v/>
      </c>
      <c r="E1070">
        <f>IF(A1070="","",IF(B1070="",0,1))</f>
        <v/>
      </c>
    </row>
    <row r="1071">
      <c r="A1071" s="29" t="n"/>
      <c r="B1071" s="29" t="n"/>
      <c r="C1071" s="29" t="n"/>
      <c r="D1071" s="9">
        <f>IF(A1071="","",IF(B1071="",C1071-A1071,B1071-A1071)+0.5)</f>
        <v/>
      </c>
      <c r="E1071">
        <f>IF(A1071="","",IF(B1071="",0,1))</f>
        <v/>
      </c>
    </row>
    <row r="1072">
      <c r="A1072" s="29" t="n"/>
      <c r="B1072" s="29" t="n"/>
      <c r="C1072" s="29" t="n"/>
      <c r="D1072" s="9">
        <f>IF(A1072="","",IF(B1072="",C1072-A1072,B1072-A1072)+0.5)</f>
        <v/>
      </c>
      <c r="E1072">
        <f>IF(A1072="","",IF(B1072="",0,1))</f>
        <v/>
      </c>
    </row>
    <row r="1073">
      <c r="A1073" s="29" t="n"/>
      <c r="B1073" s="29" t="n"/>
      <c r="C1073" s="29" t="n"/>
      <c r="D1073" s="9">
        <f>IF(A1073="","",IF(B1073="",C1073-A1073,B1073-A1073)+0.5)</f>
        <v/>
      </c>
      <c r="E1073">
        <f>IF(A1073="","",IF(B1073="",0,1))</f>
        <v/>
      </c>
    </row>
    <row r="1074">
      <c r="A1074" s="29" t="n"/>
      <c r="B1074" s="29" t="n"/>
      <c r="C1074" s="29" t="n"/>
      <c r="D1074" s="9">
        <f>IF(A1074="","",IF(B1074="",C1074-A1074,B1074-A1074)+0.5)</f>
        <v/>
      </c>
      <c r="E1074">
        <f>IF(A1074="","",IF(B1074="",0,1))</f>
        <v/>
      </c>
    </row>
    <row r="1075">
      <c r="A1075" s="29" t="n"/>
      <c r="B1075" s="29" t="n"/>
      <c r="C1075" s="29" t="n"/>
      <c r="D1075" s="9">
        <f>IF(A1075="","",IF(B1075="",C1075-A1075,B1075-A1075)+0.5)</f>
        <v/>
      </c>
      <c r="E1075">
        <f>IF(A1075="","",IF(B1075="",0,1))</f>
        <v/>
      </c>
    </row>
    <row r="1076">
      <c r="A1076" s="29" t="n"/>
      <c r="B1076" s="29" t="n"/>
      <c r="C1076" s="29" t="n"/>
      <c r="D1076" s="9">
        <f>IF(A1076="","",IF(B1076="",C1076-A1076,B1076-A1076)+0.5)</f>
        <v/>
      </c>
      <c r="E1076">
        <f>IF(A1076="","",IF(B1076="",0,1))</f>
        <v/>
      </c>
    </row>
    <row r="1077">
      <c r="A1077" s="29" t="n"/>
      <c r="B1077" s="29" t="n"/>
      <c r="C1077" s="29" t="n"/>
      <c r="D1077" s="9">
        <f>IF(A1077="","",IF(B1077="",C1077-A1077,B1077-A1077)+0.5)</f>
        <v/>
      </c>
      <c r="E1077">
        <f>IF(A1077="","",IF(B1077="",0,1))</f>
        <v/>
      </c>
    </row>
    <row r="1078">
      <c r="A1078" s="29" t="n"/>
      <c r="B1078" s="29" t="n"/>
      <c r="C1078" s="29" t="n"/>
      <c r="D1078" s="9">
        <f>IF(A1078="","",IF(B1078="",C1078-A1078,B1078-A1078)+0.5)</f>
        <v/>
      </c>
      <c r="E1078">
        <f>IF(A1078="","",IF(B1078="",0,1))</f>
        <v/>
      </c>
    </row>
    <row r="1079">
      <c r="A1079" s="29" t="n"/>
      <c r="B1079" s="29" t="n"/>
      <c r="C1079" s="29" t="n"/>
      <c r="D1079" s="9">
        <f>IF(A1079="","",IF(B1079="",C1079-A1079,B1079-A1079)+0.5)</f>
        <v/>
      </c>
      <c r="E1079">
        <f>IF(A1079="","",IF(B1079="",0,1))</f>
        <v/>
      </c>
    </row>
    <row r="1080">
      <c r="A1080" s="29" t="n"/>
      <c r="B1080" s="29" t="n"/>
      <c r="C1080" s="29" t="n"/>
      <c r="D1080" s="9">
        <f>IF(A1080="","",IF(B1080="",C1080-A1080,B1080-A1080)+0.5)</f>
        <v/>
      </c>
      <c r="E1080">
        <f>IF(A1080="","",IF(B1080="",0,1))</f>
        <v/>
      </c>
    </row>
    <row r="1081">
      <c r="A1081" s="29" t="n"/>
      <c r="B1081" s="29" t="n"/>
      <c r="C1081" s="29" t="n"/>
      <c r="D1081" s="9">
        <f>IF(A1081="","",IF(B1081="",C1081-A1081,B1081-A1081)+0.5)</f>
        <v/>
      </c>
      <c r="E1081">
        <f>IF(A1081="","",IF(B1081="",0,1))</f>
        <v/>
      </c>
    </row>
    <row r="1082">
      <c r="A1082" s="29" t="n"/>
      <c r="B1082" s="29" t="n"/>
      <c r="C1082" s="29" t="n"/>
      <c r="D1082" s="9">
        <f>IF(A1082="","",IF(B1082="",C1082-A1082,B1082-A1082)+0.5)</f>
        <v/>
      </c>
      <c r="E1082">
        <f>IF(A1082="","",IF(B1082="",0,1))</f>
        <v/>
      </c>
    </row>
    <row r="1083">
      <c r="A1083" s="29" t="n"/>
      <c r="B1083" s="29" t="n"/>
      <c r="C1083" s="29" t="n"/>
      <c r="D1083" s="9">
        <f>IF(A1083="","",IF(B1083="",C1083-A1083,B1083-A1083)+0.5)</f>
        <v/>
      </c>
      <c r="E1083">
        <f>IF(A1083="","",IF(B1083="",0,1))</f>
        <v/>
      </c>
    </row>
    <row r="1084">
      <c r="A1084" s="29" t="n"/>
      <c r="B1084" s="29" t="n"/>
      <c r="C1084" s="29" t="n"/>
      <c r="D1084" s="9">
        <f>IF(A1084="","",IF(B1084="",C1084-A1084,B1084-A1084)+0.5)</f>
        <v/>
      </c>
      <c r="E1084">
        <f>IF(A1084="","",IF(B1084="",0,1))</f>
        <v/>
      </c>
    </row>
    <row r="1085">
      <c r="A1085" s="29" t="n"/>
      <c r="B1085" s="29" t="n"/>
      <c r="C1085" s="29" t="n"/>
      <c r="D1085" s="9">
        <f>IF(A1085="","",IF(B1085="",C1085-A1085,B1085-A1085)+0.5)</f>
        <v/>
      </c>
      <c r="E1085">
        <f>IF(A1085="","",IF(B1085="",0,1))</f>
        <v/>
      </c>
    </row>
    <row r="1086">
      <c r="A1086" s="29" t="n"/>
      <c r="B1086" s="29" t="n"/>
      <c r="C1086" s="29" t="n"/>
      <c r="D1086" s="9">
        <f>IF(A1086="","",IF(B1086="",C1086-A1086,B1086-A1086)+0.5)</f>
        <v/>
      </c>
      <c r="E1086">
        <f>IF(A1086="","",IF(B1086="",0,1))</f>
        <v/>
      </c>
    </row>
    <row r="1087">
      <c r="A1087" s="29" t="n"/>
      <c r="B1087" s="29" t="n"/>
      <c r="C1087" s="29" t="n"/>
      <c r="D1087" s="9">
        <f>IF(A1087="","",IF(B1087="",C1087-A1087,B1087-A1087)+0.5)</f>
        <v/>
      </c>
      <c r="E1087">
        <f>IF(A1087="","",IF(B1087="",0,1))</f>
        <v/>
      </c>
    </row>
    <row r="1088">
      <c r="A1088" s="29" t="n"/>
      <c r="B1088" s="29" t="n"/>
      <c r="C1088" s="29" t="n"/>
      <c r="D1088" s="9">
        <f>IF(A1088="","",IF(B1088="",C1088-A1088,B1088-A1088)+0.5)</f>
        <v/>
      </c>
      <c r="E1088">
        <f>IF(A1088="","",IF(B1088="",0,1))</f>
        <v/>
      </c>
    </row>
    <row r="1089">
      <c r="A1089" s="29" t="n"/>
      <c r="B1089" s="29" t="n"/>
      <c r="C1089" s="29" t="n"/>
      <c r="D1089" s="9">
        <f>IF(A1089="","",IF(B1089="",C1089-A1089,B1089-A1089)+0.5)</f>
        <v/>
      </c>
      <c r="E1089">
        <f>IF(A1089="","",IF(B1089="",0,1))</f>
        <v/>
      </c>
    </row>
    <row r="1090">
      <c r="A1090" s="29" t="n"/>
      <c r="B1090" s="29" t="n"/>
      <c r="C1090" s="29" t="n"/>
      <c r="D1090" s="9">
        <f>IF(A1090="","",IF(B1090="",C1090-A1090,B1090-A1090)+0.5)</f>
        <v/>
      </c>
      <c r="E1090">
        <f>IF(A1090="","",IF(B1090="",0,1))</f>
        <v/>
      </c>
    </row>
    <row r="1091">
      <c r="A1091" s="29" t="n"/>
      <c r="B1091" s="29" t="n"/>
      <c r="C1091" s="29" t="n"/>
      <c r="D1091" s="9">
        <f>IF(A1091="","",IF(B1091="",C1091-A1091,B1091-A1091)+0.5)</f>
        <v/>
      </c>
      <c r="E1091">
        <f>IF(A1091="","",IF(B1091="",0,1))</f>
        <v/>
      </c>
    </row>
    <row r="1092">
      <c r="A1092" s="29" t="n"/>
      <c r="B1092" s="29" t="n"/>
      <c r="C1092" s="29" t="n"/>
      <c r="D1092" s="9">
        <f>IF(A1092="","",IF(B1092="",C1092-A1092,B1092-A1092)+0.5)</f>
        <v/>
      </c>
      <c r="E1092">
        <f>IF(A1092="","",IF(B1092="",0,1))</f>
        <v/>
      </c>
    </row>
    <row r="1093">
      <c r="A1093" s="29" t="n"/>
      <c r="B1093" s="29" t="n"/>
      <c r="C1093" s="29" t="n"/>
      <c r="D1093" s="9">
        <f>IF(A1093="","",IF(B1093="",C1093-A1093,B1093-A1093)+0.5)</f>
        <v/>
      </c>
      <c r="E1093">
        <f>IF(A1093="","",IF(B1093="",0,1))</f>
        <v/>
      </c>
    </row>
    <row r="1094">
      <c r="A1094" s="29" t="n"/>
      <c r="B1094" s="29" t="n"/>
      <c r="C1094" s="29" t="n"/>
      <c r="D1094" s="9">
        <f>IF(A1094="","",IF(B1094="",C1094-A1094,B1094-A1094)+0.5)</f>
        <v/>
      </c>
      <c r="E1094">
        <f>IF(A1094="","",IF(B1094="",0,1))</f>
        <v/>
      </c>
    </row>
    <row r="1095">
      <c r="A1095" s="29" t="n"/>
      <c r="B1095" s="29" t="n"/>
      <c r="C1095" s="29" t="n"/>
      <c r="D1095" s="9">
        <f>IF(A1095="","",IF(B1095="",C1095-A1095,B1095-A1095)+0.5)</f>
        <v/>
      </c>
      <c r="E1095">
        <f>IF(A1095="","",IF(B1095="",0,1))</f>
        <v/>
      </c>
    </row>
    <row r="1096">
      <c r="A1096" s="29" t="n"/>
      <c r="B1096" s="29" t="n"/>
      <c r="C1096" s="29" t="n"/>
      <c r="D1096" s="9">
        <f>IF(A1096="","",IF(B1096="",C1096-A1096,B1096-A1096)+0.5)</f>
        <v/>
      </c>
      <c r="E1096">
        <f>IF(A1096="","",IF(B1096="",0,1))</f>
        <v/>
      </c>
    </row>
    <row r="1097">
      <c r="A1097" s="29" t="n"/>
      <c r="B1097" s="29" t="n"/>
      <c r="C1097" s="29" t="n"/>
      <c r="D1097" s="9">
        <f>IF(A1097="","",IF(B1097="",C1097-A1097,B1097-A1097)+0.5)</f>
        <v/>
      </c>
      <c r="E1097">
        <f>IF(A1097="","",IF(B1097="",0,1))</f>
        <v/>
      </c>
    </row>
    <row r="1098">
      <c r="A1098" s="29" t="n"/>
      <c r="B1098" s="29" t="n"/>
      <c r="C1098" s="29" t="n"/>
      <c r="D1098" s="9">
        <f>IF(A1098="","",IF(B1098="",C1098-A1098,B1098-A1098)+0.5)</f>
        <v/>
      </c>
      <c r="E1098">
        <f>IF(A1098="","",IF(B1098="",0,1))</f>
        <v/>
      </c>
    </row>
    <row r="1099">
      <c r="A1099" s="29" t="n"/>
      <c r="B1099" s="29" t="n"/>
      <c r="C1099" s="29" t="n"/>
      <c r="D1099" s="9">
        <f>IF(A1099="","",IF(B1099="",C1099-A1099,B1099-A1099)+0.5)</f>
        <v/>
      </c>
      <c r="E1099">
        <f>IF(A1099="","",IF(B1099="",0,1))</f>
        <v/>
      </c>
    </row>
    <row r="1100">
      <c r="A1100" s="29" t="n"/>
      <c r="B1100" s="29" t="n"/>
      <c r="C1100" s="29" t="n"/>
      <c r="D1100" s="9">
        <f>IF(A1100="","",IF(B1100="",C1100-A1100,B1100-A1100)+0.5)</f>
        <v/>
      </c>
      <c r="E1100">
        <f>IF(A1100="","",IF(B1100="",0,1))</f>
        <v/>
      </c>
    </row>
    <row r="1101">
      <c r="A1101" s="29" t="n"/>
      <c r="B1101" s="29" t="n"/>
      <c r="C1101" s="29" t="n"/>
      <c r="D1101" s="9">
        <f>IF(A1101="","",IF(B1101="",C1101-A1101,B1101-A1101)+0.5)</f>
        <v/>
      </c>
      <c r="E1101">
        <f>IF(A1101="","",IF(B1101="",0,1))</f>
        <v/>
      </c>
    </row>
    <row r="1102">
      <c r="A1102" s="29" t="n"/>
      <c r="B1102" s="29" t="n"/>
      <c r="C1102" s="29" t="n"/>
      <c r="D1102" s="9">
        <f>IF(A1102="","",IF(B1102="",C1102-A1102,B1102-A1102)+0.5)</f>
        <v/>
      </c>
      <c r="E1102">
        <f>IF(A1102="","",IF(B1102="",0,1))</f>
        <v/>
      </c>
    </row>
    <row r="1103">
      <c r="A1103" s="29" t="n"/>
      <c r="B1103" s="29" t="n"/>
      <c r="C1103" s="29" t="n"/>
      <c r="D1103" s="9">
        <f>IF(A1103="","",IF(B1103="",C1103-A1103,B1103-A1103)+0.5)</f>
        <v/>
      </c>
      <c r="E1103">
        <f>IF(A1103="","",IF(B1103="",0,1))</f>
        <v/>
      </c>
    </row>
    <row r="1104">
      <c r="A1104" s="29" t="n"/>
      <c r="B1104" s="29" t="n"/>
      <c r="C1104" s="29" t="n"/>
      <c r="D1104" s="9">
        <f>IF(A1104="","",IF(B1104="",C1104-A1104,B1104-A1104)+0.5)</f>
        <v/>
      </c>
      <c r="E1104">
        <f>IF(A1104="","",IF(B1104="",0,1))</f>
        <v/>
      </c>
    </row>
    <row r="1105">
      <c r="A1105" s="29" t="n"/>
      <c r="B1105" s="29" t="n"/>
      <c r="C1105" s="29" t="n"/>
      <c r="D1105" s="9">
        <f>IF(A1105="","",IF(B1105="",C1105-A1105,B1105-A1105)+0.5)</f>
        <v/>
      </c>
      <c r="E1105">
        <f>IF(A1105="","",IF(B1105="",0,1))</f>
        <v/>
      </c>
    </row>
    <row r="1106">
      <c r="A1106" s="29" t="n"/>
      <c r="B1106" s="29" t="n"/>
      <c r="C1106" s="29" t="n"/>
      <c r="D1106" s="9">
        <f>IF(A1106="","",IF(B1106="",C1106-A1106,B1106-A1106)+0.5)</f>
        <v/>
      </c>
      <c r="E1106">
        <f>IF(A1106="","",IF(B1106="",0,1))</f>
        <v/>
      </c>
    </row>
    <row r="1107">
      <c r="A1107" s="29" t="n"/>
      <c r="B1107" s="29" t="n"/>
      <c r="C1107" s="29" t="n"/>
      <c r="D1107" s="9">
        <f>IF(A1107="","",IF(B1107="",C1107-A1107,B1107-A1107)+0.5)</f>
        <v/>
      </c>
      <c r="E1107">
        <f>IF(A1107="","",IF(B1107="",0,1))</f>
        <v/>
      </c>
    </row>
    <row r="1108">
      <c r="A1108" s="29" t="n"/>
      <c r="B1108" s="29" t="n"/>
      <c r="C1108" s="29" t="n"/>
      <c r="D1108" s="9">
        <f>IF(A1108="","",IF(B1108="",C1108-A1108,B1108-A1108)+0.5)</f>
        <v/>
      </c>
      <c r="E1108">
        <f>IF(A1108="","",IF(B1108="",0,1))</f>
        <v/>
      </c>
    </row>
    <row r="1109">
      <c r="A1109" s="29" t="n"/>
      <c r="B1109" s="29" t="n"/>
      <c r="C1109" s="29" t="n"/>
      <c r="D1109" s="9">
        <f>IF(A1109="","",IF(B1109="",C1109-A1109,B1109-A1109)+0.5)</f>
        <v/>
      </c>
      <c r="E1109">
        <f>IF(A1109="","",IF(B1109="",0,1))</f>
        <v/>
      </c>
    </row>
    <row r="1110">
      <c r="A1110" s="29" t="n"/>
      <c r="B1110" s="29" t="n"/>
      <c r="C1110" s="29" t="n"/>
      <c r="D1110" s="9">
        <f>IF(A1110="","",IF(B1110="",C1110-A1110,B1110-A1110)+0.5)</f>
        <v/>
      </c>
      <c r="E1110">
        <f>IF(A1110="","",IF(B1110="",0,1))</f>
        <v/>
      </c>
    </row>
    <row r="1111">
      <c r="A1111" s="29" t="n"/>
      <c r="B1111" s="29" t="n"/>
      <c r="C1111" s="29" t="n"/>
      <c r="D1111" s="9">
        <f>IF(A1111="","",IF(B1111="",C1111-A1111,B1111-A1111)+0.5)</f>
        <v/>
      </c>
      <c r="E1111">
        <f>IF(A1111="","",IF(B1111="",0,1))</f>
        <v/>
      </c>
    </row>
    <row r="1112">
      <c r="A1112" s="29" t="n"/>
      <c r="B1112" s="29" t="n"/>
      <c r="C1112" s="29" t="n"/>
      <c r="D1112" s="9">
        <f>IF(A1112="","",IF(B1112="",C1112-A1112,B1112-A1112)+0.5)</f>
        <v/>
      </c>
      <c r="E1112">
        <f>IF(A1112="","",IF(B1112="",0,1))</f>
        <v/>
      </c>
    </row>
    <row r="1113">
      <c r="A1113" s="29" t="n"/>
      <c r="B1113" s="29" t="n"/>
      <c r="C1113" s="29" t="n"/>
      <c r="D1113" s="9">
        <f>IF(A1113="","",IF(B1113="",C1113-A1113,B1113-A1113)+0.5)</f>
        <v/>
      </c>
      <c r="E1113">
        <f>IF(A1113="","",IF(B1113="",0,1))</f>
        <v/>
      </c>
    </row>
    <row r="1114">
      <c r="A1114" s="29" t="n"/>
      <c r="B1114" s="29" t="n"/>
      <c r="C1114" s="29" t="n"/>
      <c r="D1114" s="9">
        <f>IF(A1114="","",IF(B1114="",C1114-A1114,B1114-A1114)+0.5)</f>
        <v/>
      </c>
      <c r="E1114">
        <f>IF(A1114="","",IF(B1114="",0,1))</f>
        <v/>
      </c>
    </row>
    <row r="1115">
      <c r="A1115" s="29" t="n"/>
      <c r="B1115" s="29" t="n"/>
      <c r="C1115" s="29" t="n"/>
      <c r="D1115" s="9">
        <f>IF(A1115="","",IF(B1115="",C1115-A1115,B1115-A1115)+0.5)</f>
        <v/>
      </c>
      <c r="E1115">
        <f>IF(A1115="","",IF(B1115="",0,1))</f>
        <v/>
      </c>
    </row>
    <row r="1116">
      <c r="A1116" s="29" t="n"/>
      <c r="B1116" s="29" t="n"/>
      <c r="C1116" s="29" t="n"/>
      <c r="D1116" s="9">
        <f>IF(A1116="","",IF(B1116="",C1116-A1116,B1116-A1116)+0.5)</f>
        <v/>
      </c>
      <c r="E1116">
        <f>IF(A1116="","",IF(B1116="",0,1))</f>
        <v/>
      </c>
    </row>
    <row r="1117">
      <c r="A1117" s="29" t="n"/>
      <c r="B1117" s="29" t="n"/>
      <c r="C1117" s="29" t="n"/>
      <c r="D1117" s="9">
        <f>IF(A1117="","",IF(B1117="",C1117-A1117,B1117-A1117)+0.5)</f>
        <v/>
      </c>
      <c r="E1117">
        <f>IF(A1117="","",IF(B1117="",0,1))</f>
        <v/>
      </c>
    </row>
    <row r="1118">
      <c r="A1118" s="29" t="n"/>
      <c r="B1118" s="29" t="n"/>
      <c r="C1118" s="29" t="n"/>
      <c r="D1118" s="9">
        <f>IF(A1118="","",IF(B1118="",C1118-A1118,B1118-A1118)+0.5)</f>
        <v/>
      </c>
      <c r="E1118">
        <f>IF(A1118="","",IF(B1118="",0,1))</f>
        <v/>
      </c>
    </row>
    <row r="1119">
      <c r="A1119" s="29" t="n"/>
      <c r="B1119" s="29" t="n"/>
      <c r="C1119" s="29" t="n"/>
      <c r="D1119" s="9">
        <f>IF(A1119="","",IF(B1119="",C1119-A1119,B1119-A1119)+0.5)</f>
        <v/>
      </c>
      <c r="E1119">
        <f>IF(A1119="","",IF(B1119="",0,1))</f>
        <v/>
      </c>
    </row>
    <row r="1120">
      <c r="A1120" s="29" t="n"/>
      <c r="B1120" s="29" t="n"/>
      <c r="C1120" s="29" t="n"/>
      <c r="D1120" s="9">
        <f>IF(A1120="","",IF(B1120="",C1120-A1120,B1120-A1120)+0.5)</f>
        <v/>
      </c>
      <c r="E1120">
        <f>IF(A1120="","",IF(B1120="",0,1))</f>
        <v/>
      </c>
    </row>
    <row r="1121">
      <c r="A1121" s="29" t="n"/>
      <c r="B1121" s="29" t="n"/>
      <c r="C1121" s="29" t="n"/>
      <c r="D1121" s="9">
        <f>IF(A1121="","",IF(B1121="",C1121-A1121,B1121-A1121)+0.5)</f>
        <v/>
      </c>
      <c r="E1121">
        <f>IF(A1121="","",IF(B1121="",0,1))</f>
        <v/>
      </c>
    </row>
    <row r="1122">
      <c r="A1122" s="29" t="n"/>
      <c r="B1122" s="29" t="n"/>
      <c r="C1122" s="29" t="n"/>
      <c r="D1122" s="9">
        <f>IF(A1122="","",IF(B1122="",C1122-A1122,B1122-A1122)+0.5)</f>
        <v/>
      </c>
      <c r="E1122">
        <f>IF(A1122="","",IF(B1122="",0,1))</f>
        <v/>
      </c>
    </row>
    <row r="1123">
      <c r="A1123" s="29" t="n"/>
      <c r="B1123" s="29" t="n"/>
      <c r="C1123" s="29" t="n"/>
      <c r="D1123" s="9">
        <f>IF(A1123="","",IF(B1123="",C1123-A1123,B1123-A1123)+0.5)</f>
        <v/>
      </c>
      <c r="E1123">
        <f>IF(A1123="","",IF(B1123="",0,1))</f>
        <v/>
      </c>
    </row>
    <row r="1124">
      <c r="A1124" s="29" t="n"/>
      <c r="B1124" s="29" t="n"/>
      <c r="C1124" s="29" t="n"/>
      <c r="D1124" s="9">
        <f>IF(A1124="","",IF(B1124="",C1124-A1124,B1124-A1124)+0.5)</f>
        <v/>
      </c>
      <c r="E1124">
        <f>IF(A1124="","",IF(B1124="",0,1))</f>
        <v/>
      </c>
    </row>
    <row r="1125">
      <c r="A1125" s="29" t="n"/>
      <c r="B1125" s="29" t="n"/>
      <c r="C1125" s="29" t="n"/>
      <c r="D1125" s="9">
        <f>IF(A1125="","",IF(B1125="",C1125-A1125,B1125-A1125)+0.5)</f>
        <v/>
      </c>
      <c r="E1125">
        <f>IF(A1125="","",IF(B1125="",0,1))</f>
        <v/>
      </c>
    </row>
    <row r="1126">
      <c r="A1126" s="29" t="n"/>
      <c r="B1126" s="29" t="n"/>
      <c r="C1126" s="29" t="n"/>
      <c r="D1126" s="9">
        <f>IF(A1126="","",IF(B1126="",C1126-A1126,B1126-A1126)+0.5)</f>
        <v/>
      </c>
      <c r="E1126">
        <f>IF(A1126="","",IF(B1126="",0,1))</f>
        <v/>
      </c>
    </row>
    <row r="1127">
      <c r="A1127" s="29" t="n"/>
      <c r="B1127" s="29" t="n"/>
      <c r="C1127" s="29" t="n"/>
      <c r="D1127" s="9">
        <f>IF(A1127="","",IF(B1127="",C1127-A1127,B1127-A1127)+0.5)</f>
        <v/>
      </c>
      <c r="E1127">
        <f>IF(A1127="","",IF(B1127="",0,1))</f>
        <v/>
      </c>
    </row>
    <row r="1128">
      <c r="A1128" s="29" t="n"/>
      <c r="B1128" s="29" t="n"/>
      <c r="C1128" s="29" t="n"/>
      <c r="D1128" s="9">
        <f>IF(A1128="","",IF(B1128="",C1128-A1128,B1128-A1128)+0.5)</f>
        <v/>
      </c>
      <c r="E1128">
        <f>IF(A1128="","",IF(B1128="",0,1))</f>
        <v/>
      </c>
    </row>
    <row r="1129">
      <c r="A1129" s="29" t="n"/>
      <c r="B1129" s="29" t="n"/>
      <c r="C1129" s="29" t="n"/>
      <c r="D1129" s="9">
        <f>IF(A1129="","",IF(B1129="",C1129-A1129,B1129-A1129)+0.5)</f>
        <v/>
      </c>
      <c r="E1129">
        <f>IF(A1129="","",IF(B1129="",0,1))</f>
        <v/>
      </c>
    </row>
    <row r="1130">
      <c r="A1130" s="29" t="n"/>
      <c r="B1130" s="29" t="n"/>
      <c r="C1130" s="29" t="n"/>
      <c r="D1130" s="9">
        <f>IF(A1130="","",IF(B1130="",C1130-A1130,B1130-A1130)+0.5)</f>
        <v/>
      </c>
      <c r="E1130">
        <f>IF(A1130="","",IF(B1130="",0,1))</f>
        <v/>
      </c>
    </row>
    <row r="1131">
      <c r="A1131" s="29" t="n"/>
      <c r="B1131" s="29" t="n"/>
      <c r="C1131" s="29" t="n"/>
      <c r="D1131" s="9">
        <f>IF(A1131="","",IF(B1131="",C1131-A1131,B1131-A1131)+0.5)</f>
        <v/>
      </c>
      <c r="E1131">
        <f>IF(A1131="","",IF(B1131="",0,1))</f>
        <v/>
      </c>
    </row>
    <row r="1132">
      <c r="A1132" s="29" t="n"/>
      <c r="B1132" s="29" t="n"/>
      <c r="C1132" s="29" t="n"/>
      <c r="D1132" s="9">
        <f>IF(A1132="","",IF(B1132="",C1132-A1132,B1132-A1132)+0.5)</f>
        <v/>
      </c>
      <c r="E1132">
        <f>IF(A1132="","",IF(B1132="",0,1))</f>
        <v/>
      </c>
    </row>
    <row r="1133">
      <c r="A1133" s="29" t="n"/>
      <c r="B1133" s="29" t="n"/>
      <c r="C1133" s="29" t="n"/>
      <c r="D1133" s="9">
        <f>IF(A1133="","",IF(B1133="",C1133-A1133,B1133-A1133)+0.5)</f>
        <v/>
      </c>
      <c r="E1133">
        <f>IF(A1133="","",IF(B1133="",0,1))</f>
        <v/>
      </c>
    </row>
    <row r="1134">
      <c r="A1134" s="29" t="n"/>
      <c r="B1134" s="29" t="n"/>
      <c r="C1134" s="29" t="n"/>
      <c r="D1134" s="9">
        <f>IF(A1134="","",IF(B1134="",C1134-A1134,B1134-A1134)+0.5)</f>
        <v/>
      </c>
      <c r="E1134">
        <f>IF(A1134="","",IF(B1134="",0,1))</f>
        <v/>
      </c>
    </row>
    <row r="1135">
      <c r="A1135" s="29" t="n"/>
      <c r="B1135" s="29" t="n"/>
      <c r="C1135" s="29" t="n"/>
      <c r="D1135" s="9">
        <f>IF(A1135="","",IF(B1135="",C1135-A1135,B1135-A1135)+0.5)</f>
        <v/>
      </c>
      <c r="E1135">
        <f>IF(A1135="","",IF(B1135="",0,1))</f>
        <v/>
      </c>
    </row>
    <row r="1136">
      <c r="A1136" s="29" t="n"/>
      <c r="B1136" s="29" t="n"/>
      <c r="C1136" s="29" t="n"/>
      <c r="D1136" s="9">
        <f>IF(A1136="","",IF(B1136="",C1136-A1136,B1136-A1136)+0.5)</f>
        <v/>
      </c>
      <c r="E1136">
        <f>IF(A1136="","",IF(B1136="",0,1))</f>
        <v/>
      </c>
    </row>
    <row r="1137">
      <c r="A1137" s="29" t="n"/>
      <c r="B1137" s="29" t="n"/>
      <c r="C1137" s="29" t="n"/>
      <c r="D1137" s="9">
        <f>IF(A1137="","",IF(B1137="",C1137-A1137,B1137-A1137)+0.5)</f>
        <v/>
      </c>
      <c r="E1137">
        <f>IF(A1137="","",IF(B1137="",0,1))</f>
        <v/>
      </c>
    </row>
    <row r="1138">
      <c r="A1138" s="29" t="n"/>
      <c r="B1138" s="29" t="n"/>
      <c r="C1138" s="29" t="n"/>
      <c r="D1138" s="9">
        <f>IF(A1138="","",IF(B1138="",C1138-A1138,B1138-A1138)+0.5)</f>
        <v/>
      </c>
      <c r="E1138">
        <f>IF(A1138="","",IF(B1138="",0,1))</f>
        <v/>
      </c>
    </row>
    <row r="1139">
      <c r="A1139" s="29" t="n"/>
      <c r="B1139" s="29" t="n"/>
      <c r="C1139" s="29" t="n"/>
      <c r="D1139" s="9">
        <f>IF(A1139="","",IF(B1139="",C1139-A1139,B1139-A1139)+0.5)</f>
        <v/>
      </c>
      <c r="E1139">
        <f>IF(A1139="","",IF(B1139="",0,1))</f>
        <v/>
      </c>
    </row>
    <row r="1140">
      <c r="A1140" s="29" t="n"/>
      <c r="B1140" s="29" t="n"/>
      <c r="C1140" s="29" t="n"/>
      <c r="D1140" s="9">
        <f>IF(A1140="","",IF(B1140="",C1140-A1140,B1140-A1140)+0.5)</f>
        <v/>
      </c>
      <c r="E1140">
        <f>IF(A1140="","",IF(B1140="",0,1))</f>
        <v/>
      </c>
    </row>
    <row r="1141">
      <c r="A1141" s="29" t="n"/>
      <c r="B1141" s="29" t="n"/>
      <c r="C1141" s="29" t="n"/>
      <c r="D1141" s="9">
        <f>IF(A1141="","",IF(B1141="",C1141-A1141,B1141-A1141)+0.5)</f>
        <v/>
      </c>
      <c r="E1141">
        <f>IF(A1141="","",IF(B1141="",0,1))</f>
        <v/>
      </c>
    </row>
    <row r="1142">
      <c r="A1142" s="29" t="n"/>
      <c r="B1142" s="29" t="n"/>
      <c r="C1142" s="29" t="n"/>
      <c r="D1142" s="9">
        <f>IF(A1142="","",IF(B1142="",C1142-A1142,B1142-A1142)+0.5)</f>
        <v/>
      </c>
      <c r="E1142">
        <f>IF(A1142="","",IF(B1142="",0,1))</f>
        <v/>
      </c>
    </row>
    <row r="1143">
      <c r="A1143" s="29" t="n"/>
      <c r="B1143" s="29" t="n"/>
      <c r="C1143" s="29" t="n"/>
      <c r="D1143" s="9">
        <f>IF(A1143="","",IF(B1143="",C1143-A1143,B1143-A1143)+0.5)</f>
        <v/>
      </c>
      <c r="E1143">
        <f>IF(A1143="","",IF(B1143="",0,1))</f>
        <v/>
      </c>
    </row>
    <row r="1144">
      <c r="A1144" s="29" t="n"/>
      <c r="B1144" s="29" t="n"/>
      <c r="C1144" s="29" t="n"/>
      <c r="D1144" s="9">
        <f>IF(A1144="","",IF(B1144="",C1144-A1144,B1144-A1144)+0.5)</f>
        <v/>
      </c>
      <c r="E1144">
        <f>IF(A1144="","",IF(B1144="",0,1))</f>
        <v/>
      </c>
    </row>
    <row r="1145">
      <c r="A1145" s="29" t="n"/>
      <c r="B1145" s="29" t="n"/>
      <c r="C1145" s="29" t="n"/>
      <c r="D1145" s="9">
        <f>IF(A1145="","",IF(B1145="",C1145-A1145,B1145-A1145)+0.5)</f>
        <v/>
      </c>
      <c r="E1145">
        <f>IF(A1145="","",IF(B1145="",0,1))</f>
        <v/>
      </c>
    </row>
    <row r="1146">
      <c r="A1146" s="29" t="n"/>
      <c r="B1146" s="29" t="n"/>
      <c r="C1146" s="29" t="n"/>
      <c r="D1146" s="9">
        <f>IF(A1146="","",IF(B1146="",C1146-A1146,B1146-A1146)+0.5)</f>
        <v/>
      </c>
      <c r="E1146">
        <f>IF(A1146="","",IF(B1146="",0,1))</f>
        <v/>
      </c>
    </row>
    <row r="1147">
      <c r="A1147" s="29" t="n"/>
      <c r="B1147" s="29" t="n"/>
      <c r="C1147" s="29" t="n"/>
      <c r="D1147" s="9">
        <f>IF(A1147="","",IF(B1147="",C1147-A1147,B1147-A1147)+0.5)</f>
        <v/>
      </c>
      <c r="E1147">
        <f>IF(A1147="","",IF(B1147="",0,1))</f>
        <v/>
      </c>
    </row>
    <row r="1148">
      <c r="A1148" s="29" t="n"/>
      <c r="B1148" s="29" t="n"/>
      <c r="C1148" s="29" t="n"/>
      <c r="D1148" s="9">
        <f>IF(A1148="","",IF(B1148="",C1148-A1148,B1148-A1148)+0.5)</f>
        <v/>
      </c>
      <c r="E1148">
        <f>IF(A1148="","",IF(B1148="",0,1))</f>
        <v/>
      </c>
    </row>
    <row r="1149">
      <c r="A1149" s="29" t="n"/>
      <c r="B1149" s="29" t="n"/>
      <c r="C1149" s="29" t="n"/>
      <c r="D1149" s="9">
        <f>IF(A1149="","",IF(B1149="",C1149-A1149,B1149-A1149)+0.5)</f>
        <v/>
      </c>
      <c r="E1149">
        <f>IF(A1149="","",IF(B1149="",0,1))</f>
        <v/>
      </c>
    </row>
    <row r="1150">
      <c r="A1150" s="29" t="n"/>
      <c r="B1150" s="29" t="n"/>
      <c r="C1150" s="29" t="n"/>
      <c r="D1150" s="9">
        <f>IF(A1150="","",IF(B1150="",C1150-A1150,B1150-A1150)+0.5)</f>
        <v/>
      </c>
      <c r="E1150">
        <f>IF(A1150="","",IF(B1150="",0,1))</f>
        <v/>
      </c>
    </row>
    <row r="1151">
      <c r="A1151" s="29" t="n"/>
      <c r="B1151" s="29" t="n"/>
      <c r="C1151" s="29" t="n"/>
      <c r="D1151" s="9">
        <f>IF(A1151="","",IF(B1151="",C1151-A1151,B1151-A1151)+0.5)</f>
        <v/>
      </c>
      <c r="E1151">
        <f>IF(A1151="","",IF(B1151="",0,1))</f>
        <v/>
      </c>
    </row>
    <row r="1152">
      <c r="A1152" s="29" t="n"/>
      <c r="B1152" s="29" t="n"/>
      <c r="C1152" s="29" t="n"/>
      <c r="D1152" s="9">
        <f>IF(A1152="","",IF(B1152="",C1152-A1152,B1152-A1152)+0.5)</f>
        <v/>
      </c>
      <c r="E1152">
        <f>IF(A1152="","",IF(B1152="",0,1))</f>
        <v/>
      </c>
    </row>
    <row r="1153">
      <c r="A1153" s="29" t="n"/>
      <c r="B1153" s="29" t="n"/>
      <c r="C1153" s="29" t="n"/>
      <c r="D1153" s="9">
        <f>IF(A1153="","",IF(B1153="",C1153-A1153,B1153-A1153)+0.5)</f>
        <v/>
      </c>
      <c r="E1153">
        <f>IF(A1153="","",IF(B1153="",0,1))</f>
        <v/>
      </c>
    </row>
    <row r="1154">
      <c r="A1154" s="29" t="n"/>
      <c r="B1154" s="29" t="n"/>
      <c r="C1154" s="29" t="n"/>
      <c r="D1154" s="9">
        <f>IF(A1154="","",IF(B1154="",C1154-A1154,B1154-A1154)+0.5)</f>
        <v/>
      </c>
      <c r="E1154">
        <f>IF(A1154="","",IF(B1154="",0,1))</f>
        <v/>
      </c>
    </row>
    <row r="1155">
      <c r="A1155" s="29" t="n"/>
      <c r="B1155" s="29" t="n"/>
      <c r="C1155" s="29" t="n"/>
      <c r="D1155" s="9">
        <f>IF(A1155="","",IF(B1155="",C1155-A1155,B1155-A1155)+0.5)</f>
        <v/>
      </c>
      <c r="E1155">
        <f>IF(A1155="","",IF(B1155="",0,1))</f>
        <v/>
      </c>
    </row>
    <row r="1156">
      <c r="A1156" s="29" t="n"/>
      <c r="B1156" s="29" t="n"/>
      <c r="C1156" s="29" t="n"/>
      <c r="D1156" s="9">
        <f>IF(A1156="","",IF(B1156="",C1156-A1156,B1156-A1156)+0.5)</f>
        <v/>
      </c>
      <c r="E1156">
        <f>IF(A1156="","",IF(B1156="",0,1))</f>
        <v/>
      </c>
    </row>
    <row r="1157">
      <c r="A1157" s="29" t="n"/>
      <c r="B1157" s="29" t="n"/>
      <c r="C1157" s="29" t="n"/>
      <c r="D1157" s="9">
        <f>IF(A1157="","",IF(B1157="",C1157-A1157,B1157-A1157)+0.5)</f>
        <v/>
      </c>
      <c r="E1157">
        <f>IF(A1157="","",IF(B1157="",0,1))</f>
        <v/>
      </c>
    </row>
    <row r="1158">
      <c r="A1158" s="29" t="n"/>
      <c r="B1158" s="29" t="n"/>
      <c r="C1158" s="29" t="n"/>
      <c r="D1158" s="9">
        <f>IF(A1158="","",IF(B1158="",C1158-A1158,B1158-A1158)+0.5)</f>
        <v/>
      </c>
      <c r="E1158">
        <f>IF(A1158="","",IF(B1158="",0,1))</f>
        <v/>
      </c>
    </row>
    <row r="1159">
      <c r="A1159" s="29" t="n"/>
      <c r="B1159" s="29" t="n"/>
      <c r="C1159" s="29" t="n"/>
      <c r="D1159" s="9">
        <f>IF(A1159="","",IF(B1159="",C1159-A1159,B1159-A1159)+0.5)</f>
        <v/>
      </c>
      <c r="E1159">
        <f>IF(A1159="","",IF(B1159="",0,1))</f>
        <v/>
      </c>
    </row>
    <row r="1160">
      <c r="A1160" s="29" t="n"/>
      <c r="B1160" s="29" t="n"/>
      <c r="C1160" s="29" t="n"/>
      <c r="D1160" s="9">
        <f>IF(A1160="","",IF(B1160="",C1160-A1160,B1160-A1160)+0.5)</f>
        <v/>
      </c>
      <c r="E1160">
        <f>IF(A1160="","",IF(B1160="",0,1))</f>
        <v/>
      </c>
    </row>
    <row r="1161">
      <c r="A1161" s="29" t="n"/>
      <c r="B1161" s="29" t="n"/>
      <c r="C1161" s="29" t="n"/>
      <c r="D1161" s="9">
        <f>IF(A1161="","",IF(B1161="",C1161-A1161,B1161-A1161)+0.5)</f>
        <v/>
      </c>
      <c r="E1161">
        <f>IF(A1161="","",IF(B1161="",0,1))</f>
        <v/>
      </c>
    </row>
    <row r="1162">
      <c r="A1162" s="29" t="n"/>
      <c r="B1162" s="29" t="n"/>
      <c r="C1162" s="29" t="n"/>
      <c r="D1162" s="9">
        <f>IF(A1162="","",IF(B1162="",C1162-A1162,B1162-A1162)+0.5)</f>
        <v/>
      </c>
      <c r="E1162">
        <f>IF(A1162="","",IF(B1162="",0,1))</f>
        <v/>
      </c>
    </row>
    <row r="1163">
      <c r="A1163" s="29" t="n"/>
      <c r="B1163" s="29" t="n"/>
      <c r="C1163" s="29" t="n"/>
      <c r="D1163" s="9">
        <f>IF(A1163="","",IF(B1163="",C1163-A1163,B1163-A1163)+0.5)</f>
        <v/>
      </c>
      <c r="E1163">
        <f>IF(A1163="","",IF(B1163="",0,1))</f>
        <v/>
      </c>
    </row>
    <row r="1164">
      <c r="A1164" s="29" t="n"/>
      <c r="B1164" s="29" t="n"/>
      <c r="C1164" s="29" t="n"/>
      <c r="D1164" s="9">
        <f>IF(A1164="","",IF(B1164="",C1164-A1164,B1164-A1164)+0.5)</f>
        <v/>
      </c>
      <c r="E1164">
        <f>IF(A1164="","",IF(B1164="",0,1))</f>
        <v/>
      </c>
    </row>
    <row r="1165">
      <c r="A1165" s="29" t="n"/>
      <c r="B1165" s="29" t="n"/>
      <c r="C1165" s="29" t="n"/>
      <c r="D1165" s="9">
        <f>IF(A1165="","",IF(B1165="",C1165-A1165,B1165-A1165)+0.5)</f>
        <v/>
      </c>
      <c r="E1165">
        <f>IF(A1165="","",IF(B1165="",0,1))</f>
        <v/>
      </c>
    </row>
    <row r="1166">
      <c r="A1166" s="29" t="n"/>
      <c r="B1166" s="29" t="n"/>
      <c r="C1166" s="29" t="n"/>
      <c r="D1166" s="9">
        <f>IF(A1166="","",IF(B1166="",C1166-A1166,B1166-A1166)+0.5)</f>
        <v/>
      </c>
      <c r="E1166">
        <f>IF(A1166="","",IF(B1166="",0,1))</f>
        <v/>
      </c>
    </row>
    <row r="1167">
      <c r="A1167" s="29" t="n"/>
      <c r="B1167" s="29" t="n"/>
      <c r="C1167" s="29" t="n"/>
      <c r="D1167" s="9">
        <f>IF(A1167="","",IF(B1167="",C1167-A1167,B1167-A1167)+0.5)</f>
        <v/>
      </c>
      <c r="E1167">
        <f>IF(A1167="","",IF(B1167="",0,1))</f>
        <v/>
      </c>
    </row>
    <row r="1168">
      <c r="A1168" s="29" t="n"/>
      <c r="B1168" s="29" t="n"/>
      <c r="C1168" s="29" t="n"/>
      <c r="D1168" s="9">
        <f>IF(A1168="","",IF(B1168="",C1168-A1168,B1168-A1168)+0.5)</f>
        <v/>
      </c>
      <c r="E1168">
        <f>IF(A1168="","",IF(B1168="",0,1))</f>
        <v/>
      </c>
    </row>
    <row r="1169">
      <c r="A1169" s="29" t="n"/>
      <c r="B1169" s="29" t="n"/>
      <c r="C1169" s="29" t="n"/>
      <c r="D1169" s="9">
        <f>IF(A1169="","",IF(B1169="",C1169-A1169,B1169-A1169)+0.5)</f>
        <v/>
      </c>
      <c r="E1169">
        <f>IF(A1169="","",IF(B1169="",0,1))</f>
        <v/>
      </c>
    </row>
    <row r="1170">
      <c r="A1170" s="29" t="n"/>
      <c r="B1170" s="29" t="n"/>
      <c r="C1170" s="29" t="n"/>
      <c r="D1170" s="9">
        <f>IF(A1170="","",IF(B1170="",C1170-A1170,B1170-A1170)+0.5)</f>
        <v/>
      </c>
      <c r="E1170">
        <f>IF(A1170="","",IF(B1170="",0,1))</f>
        <v/>
      </c>
    </row>
    <row r="1171">
      <c r="A1171" s="29" t="n"/>
      <c r="B1171" s="29" t="n"/>
      <c r="C1171" s="29" t="n"/>
      <c r="D1171" s="9">
        <f>IF(A1171="","",IF(B1171="",C1171-A1171,B1171-A1171)+0.5)</f>
        <v/>
      </c>
      <c r="E1171">
        <f>IF(A1171="","",IF(B1171="",0,1))</f>
        <v/>
      </c>
    </row>
    <row r="1172">
      <c r="A1172" s="29" t="n"/>
      <c r="B1172" s="29" t="n"/>
      <c r="C1172" s="29" t="n"/>
      <c r="D1172" s="9">
        <f>IF(A1172="","",IF(B1172="",C1172-A1172,B1172-A1172)+0.5)</f>
        <v/>
      </c>
      <c r="E1172">
        <f>IF(A1172="","",IF(B1172="",0,1))</f>
        <v/>
      </c>
    </row>
    <row r="1173">
      <c r="A1173" s="29" t="n"/>
      <c r="B1173" s="29" t="n"/>
      <c r="C1173" s="29" t="n"/>
      <c r="D1173" s="9">
        <f>IF(A1173="","",IF(B1173="",C1173-A1173,B1173-A1173)+0.5)</f>
        <v/>
      </c>
      <c r="E1173">
        <f>IF(A1173="","",IF(B1173="",0,1))</f>
        <v/>
      </c>
    </row>
    <row r="1174">
      <c r="A1174" s="29" t="n"/>
      <c r="B1174" s="29" t="n"/>
      <c r="C1174" s="29" t="n"/>
      <c r="D1174" s="9">
        <f>IF(A1174="","",IF(B1174="",C1174-A1174,B1174-A1174)+0.5)</f>
        <v/>
      </c>
      <c r="E1174">
        <f>IF(A1174="","",IF(B1174="",0,1))</f>
        <v/>
      </c>
    </row>
    <row r="1175">
      <c r="A1175" s="29" t="n"/>
      <c r="B1175" s="29" t="n"/>
      <c r="C1175" s="29" t="n"/>
      <c r="D1175" s="9">
        <f>IF(A1175="","",IF(B1175="",C1175-A1175,B1175-A1175)+0.5)</f>
        <v/>
      </c>
      <c r="E1175">
        <f>IF(A1175="","",IF(B1175="",0,1))</f>
        <v/>
      </c>
    </row>
    <row r="1176">
      <c r="A1176" s="29" t="n"/>
      <c r="B1176" s="29" t="n"/>
      <c r="C1176" s="29" t="n"/>
      <c r="D1176" s="9">
        <f>IF(A1176="","",IF(B1176="",C1176-A1176,B1176-A1176)+0.5)</f>
        <v/>
      </c>
      <c r="E1176">
        <f>IF(A1176="","",IF(B1176="",0,1))</f>
        <v/>
      </c>
    </row>
    <row r="1177">
      <c r="A1177" s="29" t="n"/>
      <c r="B1177" s="29" t="n"/>
      <c r="C1177" s="29" t="n"/>
      <c r="D1177" s="9">
        <f>IF(A1177="","",IF(B1177="",C1177-A1177,B1177-A1177)+0.5)</f>
        <v/>
      </c>
      <c r="E1177">
        <f>IF(A1177="","",IF(B1177="",0,1))</f>
        <v/>
      </c>
    </row>
    <row r="1178">
      <c r="A1178" s="29" t="n"/>
      <c r="B1178" s="29" t="n"/>
      <c r="C1178" s="29" t="n"/>
      <c r="D1178" s="9">
        <f>IF(A1178="","",IF(B1178="",C1178-A1178,B1178-A1178)+0.5)</f>
        <v/>
      </c>
      <c r="E1178">
        <f>IF(A1178="","",IF(B1178="",0,1))</f>
        <v/>
      </c>
    </row>
    <row r="1179">
      <c r="A1179" s="29" t="n"/>
      <c r="B1179" s="29" t="n"/>
      <c r="C1179" s="29" t="n"/>
      <c r="D1179" s="9">
        <f>IF(A1179="","",IF(B1179="",C1179-A1179,B1179-A1179)+0.5)</f>
        <v/>
      </c>
      <c r="E1179">
        <f>IF(A1179="","",IF(B1179="",0,1))</f>
        <v/>
      </c>
    </row>
    <row r="1180">
      <c r="A1180" s="29" t="n"/>
      <c r="B1180" s="29" t="n"/>
      <c r="C1180" s="29" t="n"/>
      <c r="D1180" s="9">
        <f>IF(A1180="","",IF(B1180="",C1180-A1180,B1180-A1180)+0.5)</f>
        <v/>
      </c>
      <c r="E1180">
        <f>IF(A1180="","",IF(B1180="",0,1))</f>
        <v/>
      </c>
    </row>
    <row r="1181">
      <c r="A1181" s="29" t="n"/>
      <c r="B1181" s="29" t="n"/>
      <c r="C1181" s="29" t="n"/>
      <c r="D1181" s="9">
        <f>IF(A1181="","",IF(B1181="",C1181-A1181,B1181-A1181)+0.5)</f>
        <v/>
      </c>
      <c r="E1181">
        <f>IF(A1181="","",IF(B1181="",0,1))</f>
        <v/>
      </c>
    </row>
    <row r="1182">
      <c r="A1182" s="29" t="n"/>
      <c r="B1182" s="29" t="n"/>
      <c r="C1182" s="29" t="n"/>
      <c r="D1182" s="9">
        <f>IF(A1182="","",IF(B1182="",C1182-A1182,B1182-A1182)+0.5)</f>
        <v/>
      </c>
      <c r="E1182">
        <f>IF(A1182="","",IF(B1182="",0,1))</f>
        <v/>
      </c>
    </row>
    <row r="1183">
      <c r="A1183" s="29" t="n"/>
      <c r="B1183" s="29" t="n"/>
      <c r="C1183" s="29" t="n"/>
      <c r="D1183" s="9">
        <f>IF(A1183="","",IF(B1183="",C1183-A1183,B1183-A1183)+0.5)</f>
        <v/>
      </c>
      <c r="E1183">
        <f>IF(A1183="","",IF(B1183="",0,1))</f>
        <v/>
      </c>
    </row>
    <row r="1184">
      <c r="A1184" s="29" t="n"/>
      <c r="B1184" s="29" t="n"/>
      <c r="C1184" s="29" t="n"/>
      <c r="D1184" s="9">
        <f>IF(A1184="","",IF(B1184="",C1184-A1184,B1184-A1184)+0.5)</f>
        <v/>
      </c>
      <c r="E1184">
        <f>IF(A1184="","",IF(B1184="",0,1))</f>
        <v/>
      </c>
    </row>
    <row r="1185">
      <c r="A1185" s="29" t="n"/>
      <c r="B1185" s="29" t="n"/>
      <c r="C1185" s="29" t="n"/>
      <c r="D1185" s="9">
        <f>IF(A1185="","",IF(B1185="",C1185-A1185,B1185-A1185)+0.5)</f>
        <v/>
      </c>
      <c r="E1185">
        <f>IF(A1185="","",IF(B1185="",0,1))</f>
        <v/>
      </c>
    </row>
    <row r="1186">
      <c r="A1186" s="29" t="n"/>
      <c r="B1186" s="29" t="n"/>
      <c r="C1186" s="29" t="n"/>
      <c r="D1186" s="9">
        <f>IF(A1186="","",IF(B1186="",C1186-A1186,B1186-A1186)+0.5)</f>
        <v/>
      </c>
      <c r="E1186">
        <f>IF(A1186="","",IF(B1186="",0,1))</f>
        <v/>
      </c>
    </row>
    <row r="1187">
      <c r="A1187" s="29" t="n"/>
      <c r="B1187" s="29" t="n"/>
      <c r="C1187" s="29" t="n"/>
      <c r="D1187" s="9">
        <f>IF(A1187="","",IF(B1187="",C1187-A1187,B1187-A1187)+0.5)</f>
        <v/>
      </c>
      <c r="E1187">
        <f>IF(A1187="","",IF(B1187="",0,1))</f>
        <v/>
      </c>
    </row>
    <row r="1188">
      <c r="A1188" s="29" t="n"/>
      <c r="B1188" s="29" t="n"/>
      <c r="C1188" s="29" t="n"/>
      <c r="D1188" s="9">
        <f>IF(A1188="","",IF(B1188="",C1188-A1188,B1188-A1188)+0.5)</f>
        <v/>
      </c>
      <c r="E1188">
        <f>IF(A1188="","",IF(B1188="",0,1))</f>
        <v/>
      </c>
    </row>
    <row r="1189">
      <c r="A1189" s="29" t="n"/>
      <c r="B1189" s="29" t="n"/>
      <c r="C1189" s="29" t="n"/>
      <c r="D1189" s="9">
        <f>IF(A1189="","",IF(B1189="",C1189-A1189,B1189-A1189)+0.5)</f>
        <v/>
      </c>
      <c r="E1189">
        <f>IF(A1189="","",IF(B1189="",0,1))</f>
        <v/>
      </c>
    </row>
    <row r="1190">
      <c r="A1190" s="29" t="n"/>
      <c r="B1190" s="29" t="n"/>
      <c r="C1190" s="29" t="n"/>
      <c r="D1190" s="9">
        <f>IF(A1190="","",IF(B1190="",C1190-A1190,B1190-A1190)+0.5)</f>
        <v/>
      </c>
      <c r="E1190">
        <f>IF(A1190="","",IF(B1190="",0,1))</f>
        <v/>
      </c>
    </row>
    <row r="1191">
      <c r="A1191" s="29" t="n"/>
      <c r="B1191" s="29" t="n"/>
      <c r="C1191" s="29" t="n"/>
      <c r="D1191" s="9">
        <f>IF(A1191="","",IF(B1191="",C1191-A1191,B1191-A1191)+0.5)</f>
        <v/>
      </c>
      <c r="E1191">
        <f>IF(A1191="","",IF(B1191="",0,1))</f>
        <v/>
      </c>
    </row>
    <row r="1192">
      <c r="A1192" s="29" t="n"/>
      <c r="B1192" s="29" t="n"/>
      <c r="C1192" s="29" t="n"/>
      <c r="D1192" s="9">
        <f>IF(A1192="","",IF(B1192="",C1192-A1192,B1192-A1192)+0.5)</f>
        <v/>
      </c>
      <c r="E1192">
        <f>IF(A1192="","",IF(B1192="",0,1))</f>
        <v/>
      </c>
    </row>
    <row r="1193">
      <c r="A1193" s="29" t="n"/>
      <c r="B1193" s="29" t="n"/>
      <c r="C1193" s="29" t="n"/>
      <c r="D1193" s="9">
        <f>IF(A1193="","",IF(B1193="",C1193-A1193,B1193-A1193)+0.5)</f>
        <v/>
      </c>
      <c r="E1193">
        <f>IF(A1193="","",IF(B1193="",0,1))</f>
        <v/>
      </c>
    </row>
    <row r="1194">
      <c r="A1194" s="29" t="n"/>
      <c r="B1194" s="29" t="n"/>
      <c r="C1194" s="29" t="n"/>
      <c r="D1194" s="9">
        <f>IF(A1194="","",IF(B1194="",C1194-A1194,B1194-A1194)+0.5)</f>
        <v/>
      </c>
      <c r="E1194">
        <f>IF(A1194="","",IF(B1194="",0,1))</f>
        <v/>
      </c>
    </row>
    <row r="1195">
      <c r="A1195" s="29" t="n"/>
      <c r="B1195" s="29" t="n"/>
      <c r="C1195" s="29" t="n"/>
      <c r="D1195" s="9">
        <f>IF(A1195="","",IF(B1195="",C1195-A1195,B1195-A1195)+0.5)</f>
        <v/>
      </c>
      <c r="E1195">
        <f>IF(A1195="","",IF(B1195="",0,1))</f>
        <v/>
      </c>
    </row>
    <row r="1196">
      <c r="A1196" s="29" t="n"/>
      <c r="B1196" s="29" t="n"/>
      <c r="C1196" s="29" t="n"/>
      <c r="D1196" s="9">
        <f>IF(A1196="","",IF(B1196="",C1196-A1196,B1196-A1196)+0.5)</f>
        <v/>
      </c>
      <c r="E1196">
        <f>IF(A1196="","",IF(B1196="",0,1))</f>
        <v/>
      </c>
    </row>
    <row r="1197">
      <c r="A1197" s="29" t="n"/>
      <c r="B1197" s="29" t="n"/>
      <c r="C1197" s="29" t="n"/>
      <c r="D1197" s="9">
        <f>IF(A1197="","",IF(B1197="",C1197-A1197,B1197-A1197)+0.5)</f>
        <v/>
      </c>
      <c r="E1197">
        <f>IF(A1197="","",IF(B1197="",0,1))</f>
        <v/>
      </c>
    </row>
    <row r="1198">
      <c r="A1198" s="29" t="n"/>
      <c r="B1198" s="29" t="n"/>
      <c r="C1198" s="29" t="n"/>
      <c r="D1198" s="9">
        <f>IF(A1198="","",IF(B1198="",C1198-A1198,B1198-A1198)+0.5)</f>
        <v/>
      </c>
      <c r="E1198">
        <f>IF(A1198="","",IF(B1198="",0,1))</f>
        <v/>
      </c>
    </row>
    <row r="1199">
      <c r="A1199" s="29" t="n"/>
      <c r="B1199" s="29" t="n"/>
      <c r="C1199" s="29" t="n"/>
      <c r="D1199" s="9">
        <f>IF(A1199="","",IF(B1199="",C1199-A1199,B1199-A1199)+0.5)</f>
        <v/>
      </c>
      <c r="E1199">
        <f>IF(A1199="","",IF(B1199="",0,1))</f>
        <v/>
      </c>
    </row>
    <row r="1200">
      <c r="A1200" s="29" t="n"/>
      <c r="B1200" s="29" t="n"/>
      <c r="C1200" s="29" t="n"/>
      <c r="D1200" s="9">
        <f>IF(A1200="","",IF(B1200="",C1200-A1200,B1200-A1200)+0.5)</f>
        <v/>
      </c>
      <c r="E1200">
        <f>IF(A1200="","",IF(B1200="",0,1))</f>
        <v/>
      </c>
    </row>
    <row r="1201">
      <c r="A1201" s="29" t="n"/>
      <c r="B1201" s="29" t="n"/>
      <c r="C1201" s="29" t="n"/>
      <c r="D1201" s="9">
        <f>IF(A1201="","",IF(B1201="",C1201-A1201,B1201-A1201)+0.5)</f>
        <v/>
      </c>
      <c r="E1201">
        <f>IF(A1201="","",IF(B1201="",0,1))</f>
        <v/>
      </c>
    </row>
    <row r="1202">
      <c r="A1202" s="29" t="n"/>
      <c r="B1202" s="29" t="n"/>
      <c r="C1202" s="29" t="n"/>
      <c r="D1202" s="9">
        <f>IF(A1202="","",IF(B1202="",C1202-A1202,B1202-A1202)+0.5)</f>
        <v/>
      </c>
      <c r="E1202">
        <f>IF(A1202="","",IF(B1202="",0,1))</f>
        <v/>
      </c>
    </row>
    <row r="1203">
      <c r="A1203" s="29" t="n"/>
      <c r="B1203" s="29" t="n"/>
      <c r="C1203" s="29" t="n"/>
      <c r="D1203" s="9">
        <f>IF(A1203="","",IF(B1203="",C1203-A1203,B1203-A1203)+0.5)</f>
        <v/>
      </c>
      <c r="E1203">
        <f>IF(A1203="","",IF(B1203="",0,1))</f>
        <v/>
      </c>
    </row>
    <row r="1204">
      <c r="A1204" s="29" t="n"/>
      <c r="B1204" s="29" t="n"/>
      <c r="C1204" s="29" t="n"/>
      <c r="D1204" s="9">
        <f>IF(A1204="","",IF(B1204="",C1204-A1204,B1204-A1204)+0.5)</f>
        <v/>
      </c>
      <c r="E1204">
        <f>IF(A1204="","",IF(B1204="",0,1))</f>
        <v/>
      </c>
    </row>
    <row r="1205">
      <c r="A1205" s="29" t="n"/>
      <c r="B1205" s="29" t="n"/>
      <c r="C1205" s="29" t="n"/>
      <c r="D1205" s="9">
        <f>IF(A1205="","",IF(B1205="",C1205-A1205,B1205-A1205)+0.5)</f>
        <v/>
      </c>
      <c r="E1205">
        <f>IF(A1205="","",IF(B1205="",0,1))</f>
        <v/>
      </c>
    </row>
    <row r="1206">
      <c r="A1206" s="29" t="n"/>
      <c r="B1206" s="29" t="n"/>
      <c r="C1206" s="29" t="n"/>
      <c r="D1206" s="9">
        <f>IF(A1206="","",IF(B1206="",C1206-A1206,B1206-A1206)+0.5)</f>
        <v/>
      </c>
      <c r="E1206">
        <f>IF(A1206="","",IF(B1206="",0,1))</f>
        <v/>
      </c>
    </row>
    <row r="1207">
      <c r="A1207" s="29" t="n"/>
      <c r="B1207" s="29" t="n"/>
      <c r="C1207" s="29" t="n"/>
      <c r="D1207" s="9">
        <f>IF(A1207="","",IF(B1207="",C1207-A1207,B1207-A1207)+0.5)</f>
        <v/>
      </c>
      <c r="E1207">
        <f>IF(A1207="","",IF(B1207="",0,1))</f>
        <v/>
      </c>
    </row>
    <row r="1208">
      <c r="A1208" s="29" t="n"/>
      <c r="B1208" s="29" t="n"/>
      <c r="C1208" s="29" t="n"/>
      <c r="D1208" s="9">
        <f>IF(A1208="","",IF(B1208="",C1208-A1208,B1208-A1208)+0.5)</f>
        <v/>
      </c>
      <c r="E1208">
        <f>IF(A1208="","",IF(B1208="",0,1))</f>
        <v/>
      </c>
    </row>
    <row r="1209">
      <c r="A1209" s="29" t="n"/>
      <c r="B1209" s="29" t="n"/>
      <c r="C1209" s="29" t="n"/>
      <c r="D1209" s="9">
        <f>IF(A1209="","",IF(B1209="",C1209-A1209,B1209-A1209)+0.5)</f>
        <v/>
      </c>
      <c r="E1209">
        <f>IF(A1209="","",IF(B1209="",0,1))</f>
        <v/>
      </c>
    </row>
    <row r="1210">
      <c r="A1210" s="29" t="n"/>
      <c r="B1210" s="29" t="n"/>
      <c r="C1210" s="29" t="n"/>
      <c r="D1210" s="9">
        <f>IF(A1210="","",IF(B1210="",C1210-A1210,B1210-A1210)+0.5)</f>
        <v/>
      </c>
      <c r="E1210">
        <f>IF(A1210="","",IF(B1210="",0,1))</f>
        <v/>
      </c>
    </row>
    <row r="1211">
      <c r="A1211" s="29" t="n"/>
      <c r="B1211" s="29" t="n"/>
      <c r="C1211" s="29" t="n"/>
      <c r="D1211" s="9">
        <f>IF(A1211="","",IF(B1211="",C1211-A1211,B1211-A1211)+0.5)</f>
        <v/>
      </c>
      <c r="E1211">
        <f>IF(A1211="","",IF(B1211="",0,1))</f>
        <v/>
      </c>
    </row>
    <row r="1212">
      <c r="A1212" s="29" t="n"/>
      <c r="B1212" s="29" t="n"/>
      <c r="C1212" s="29" t="n"/>
      <c r="D1212" s="9">
        <f>IF(A1212="","",IF(B1212="",C1212-A1212,B1212-A1212)+0.5)</f>
        <v/>
      </c>
      <c r="E1212">
        <f>IF(A1212="","",IF(B1212="",0,1))</f>
        <v/>
      </c>
    </row>
    <row r="1213">
      <c r="A1213" s="29" t="n"/>
      <c r="B1213" s="29" t="n"/>
      <c r="C1213" s="29" t="n"/>
      <c r="D1213" s="9">
        <f>IF(A1213="","",IF(B1213="",C1213-A1213,B1213-A1213)+0.5)</f>
        <v/>
      </c>
      <c r="E1213">
        <f>IF(A1213="","",IF(B1213="",0,1))</f>
        <v/>
      </c>
    </row>
    <row r="1214">
      <c r="A1214" s="29" t="n"/>
      <c r="B1214" s="29" t="n"/>
      <c r="C1214" s="29" t="n"/>
      <c r="D1214" s="9">
        <f>IF(A1214="","",IF(B1214="",C1214-A1214,B1214-A1214)+0.5)</f>
        <v/>
      </c>
      <c r="E1214">
        <f>IF(A1214="","",IF(B1214="",0,1))</f>
        <v/>
      </c>
    </row>
    <row r="1215">
      <c r="A1215" s="29" t="n"/>
      <c r="B1215" s="29" t="n"/>
      <c r="C1215" s="29" t="n"/>
      <c r="D1215" s="9">
        <f>IF(A1215="","",IF(B1215="",C1215-A1215,B1215-A1215)+0.5)</f>
        <v/>
      </c>
      <c r="E1215">
        <f>IF(A1215="","",IF(B1215="",0,1))</f>
        <v/>
      </c>
    </row>
    <row r="1216">
      <c r="A1216" s="29" t="n"/>
      <c r="B1216" s="29" t="n"/>
      <c r="C1216" s="29" t="n"/>
      <c r="D1216" s="9">
        <f>IF(A1216="","",IF(B1216="",C1216-A1216,B1216-A1216)+0.5)</f>
        <v/>
      </c>
      <c r="E1216">
        <f>IF(A1216="","",IF(B1216="",0,1))</f>
        <v/>
      </c>
    </row>
    <row r="1217">
      <c r="A1217" s="29" t="n"/>
      <c r="B1217" s="29" t="n"/>
      <c r="C1217" s="29" t="n"/>
      <c r="D1217" s="9">
        <f>IF(A1217="","",IF(B1217="",C1217-A1217,B1217-A1217)+0.5)</f>
        <v/>
      </c>
      <c r="E1217">
        <f>IF(A1217="","",IF(B1217="",0,1))</f>
        <v/>
      </c>
    </row>
    <row r="1218">
      <c r="A1218" s="29" t="n"/>
      <c r="B1218" s="29" t="n"/>
      <c r="C1218" s="29" t="n"/>
      <c r="D1218" s="9">
        <f>IF(A1218="","",IF(B1218="",C1218-A1218,B1218-A1218)+0.5)</f>
        <v/>
      </c>
      <c r="E1218">
        <f>IF(A1218="","",IF(B1218="",0,1))</f>
        <v/>
      </c>
    </row>
    <row r="1219">
      <c r="A1219" s="29" t="n"/>
      <c r="B1219" s="29" t="n"/>
      <c r="C1219" s="29" t="n"/>
      <c r="D1219" s="9">
        <f>IF(A1219="","",IF(B1219="",C1219-A1219,B1219-A1219)+0.5)</f>
        <v/>
      </c>
      <c r="E1219">
        <f>IF(A1219="","",IF(B1219="",0,1))</f>
        <v/>
      </c>
    </row>
    <row r="1220">
      <c r="A1220" s="29" t="n"/>
      <c r="B1220" s="29" t="n"/>
      <c r="C1220" s="29" t="n"/>
      <c r="D1220" s="9">
        <f>IF(A1220="","",IF(B1220="",C1220-A1220,B1220-A1220)+0.5)</f>
        <v/>
      </c>
      <c r="E1220">
        <f>IF(A1220="","",IF(B1220="",0,1))</f>
        <v/>
      </c>
    </row>
    <row r="1221">
      <c r="A1221" s="29" t="n"/>
      <c r="B1221" s="29" t="n"/>
      <c r="C1221" s="29" t="n"/>
      <c r="D1221" s="9">
        <f>IF(A1221="","",IF(B1221="",C1221-A1221,B1221-A1221)+0.5)</f>
        <v/>
      </c>
      <c r="E1221">
        <f>IF(A1221="","",IF(B1221="",0,1))</f>
        <v/>
      </c>
    </row>
    <row r="1222">
      <c r="A1222" s="29" t="n"/>
      <c r="B1222" s="29" t="n"/>
      <c r="C1222" s="29" t="n"/>
      <c r="D1222" s="9">
        <f>IF(A1222="","",IF(B1222="",C1222-A1222,B1222-A1222)+0.5)</f>
        <v/>
      </c>
      <c r="E1222">
        <f>IF(A1222="","",IF(B1222="",0,1))</f>
        <v/>
      </c>
    </row>
    <row r="1223">
      <c r="A1223" s="29" t="n"/>
      <c r="B1223" s="29" t="n"/>
      <c r="C1223" s="29" t="n"/>
      <c r="D1223" s="9">
        <f>IF(A1223="","",IF(B1223="",C1223-A1223,B1223-A1223)+0.5)</f>
        <v/>
      </c>
      <c r="E1223">
        <f>IF(A1223="","",IF(B1223="",0,1))</f>
        <v/>
      </c>
    </row>
    <row r="1224">
      <c r="A1224" s="29" t="n"/>
      <c r="B1224" s="29" t="n"/>
      <c r="C1224" s="29" t="n"/>
      <c r="D1224" s="9">
        <f>IF(A1224="","",IF(B1224="",C1224-A1224,B1224-A1224)+0.5)</f>
        <v/>
      </c>
      <c r="E1224">
        <f>IF(A1224="","",IF(B1224="",0,1))</f>
        <v/>
      </c>
    </row>
    <row r="1225">
      <c r="A1225" s="29" t="n"/>
      <c r="B1225" s="29" t="n"/>
      <c r="C1225" s="29" t="n"/>
      <c r="D1225" s="9">
        <f>IF(A1225="","",IF(B1225="",C1225-A1225,B1225-A1225)+0.5)</f>
        <v/>
      </c>
      <c r="E1225">
        <f>IF(A1225="","",IF(B1225="",0,1))</f>
        <v/>
      </c>
    </row>
    <row r="1226">
      <c r="A1226" s="29" t="n"/>
      <c r="B1226" s="29" t="n"/>
      <c r="C1226" s="29" t="n"/>
      <c r="D1226" s="9">
        <f>IF(A1226="","",IF(B1226="",C1226-A1226,B1226-A1226)+0.5)</f>
        <v/>
      </c>
      <c r="E1226">
        <f>IF(A1226="","",IF(B1226="",0,1))</f>
        <v/>
      </c>
    </row>
    <row r="1227">
      <c r="A1227" s="29" t="n"/>
      <c r="B1227" s="29" t="n"/>
      <c r="C1227" s="29" t="n"/>
      <c r="D1227" s="9">
        <f>IF(A1227="","",IF(B1227="",C1227-A1227,B1227-A1227)+0.5)</f>
        <v/>
      </c>
      <c r="E1227">
        <f>IF(A1227="","",IF(B1227="",0,1))</f>
        <v/>
      </c>
    </row>
    <row r="1228">
      <c r="A1228" s="29" t="n"/>
      <c r="B1228" s="29" t="n"/>
      <c r="C1228" s="29" t="n"/>
      <c r="D1228" s="9">
        <f>IF(A1228="","",IF(B1228="",C1228-A1228,B1228-A1228)+0.5)</f>
        <v/>
      </c>
      <c r="E1228">
        <f>IF(A1228="","",IF(B1228="",0,1))</f>
        <v/>
      </c>
    </row>
    <row r="1229">
      <c r="A1229" s="29" t="n"/>
      <c r="B1229" s="29" t="n"/>
      <c r="C1229" s="29" t="n"/>
      <c r="D1229" s="9">
        <f>IF(A1229="","",IF(B1229="",C1229-A1229,B1229-A1229)+0.5)</f>
        <v/>
      </c>
      <c r="E1229">
        <f>IF(A1229="","",IF(B1229="",0,1))</f>
        <v/>
      </c>
    </row>
    <row r="1230">
      <c r="A1230" s="29" t="n"/>
      <c r="B1230" s="29" t="n"/>
      <c r="C1230" s="29" t="n"/>
      <c r="D1230" s="9">
        <f>IF(A1230="","",IF(B1230="",C1230-A1230,B1230-A1230)+0.5)</f>
        <v/>
      </c>
      <c r="E1230">
        <f>IF(A1230="","",IF(B1230="",0,1))</f>
        <v/>
      </c>
    </row>
    <row r="1231">
      <c r="A1231" s="29" t="n"/>
      <c r="B1231" s="29" t="n"/>
      <c r="C1231" s="29" t="n"/>
      <c r="D1231" s="9">
        <f>IF(A1231="","",IF(B1231="",C1231-A1231,B1231-A1231)+0.5)</f>
        <v/>
      </c>
      <c r="E1231">
        <f>IF(A1231="","",IF(B1231="",0,1))</f>
        <v/>
      </c>
    </row>
    <row r="1232">
      <c r="A1232" s="29" t="n"/>
      <c r="B1232" s="29" t="n"/>
      <c r="C1232" s="29" t="n"/>
      <c r="D1232" s="9">
        <f>IF(A1232="","",IF(B1232="",C1232-A1232,B1232-A1232)+0.5)</f>
        <v/>
      </c>
      <c r="E1232">
        <f>IF(A1232="","",IF(B1232="",0,1))</f>
        <v/>
      </c>
    </row>
    <row r="1233">
      <c r="A1233" s="29" t="n"/>
      <c r="B1233" s="29" t="n"/>
      <c r="C1233" s="29" t="n"/>
      <c r="D1233" s="9">
        <f>IF(A1233="","",IF(B1233="",C1233-A1233,B1233-A1233)+0.5)</f>
        <v/>
      </c>
      <c r="E1233">
        <f>IF(A1233="","",IF(B1233="",0,1))</f>
        <v/>
      </c>
    </row>
    <row r="1234">
      <c r="A1234" s="29" t="n"/>
      <c r="B1234" s="29" t="n"/>
      <c r="C1234" s="29" t="n"/>
      <c r="D1234" s="9">
        <f>IF(A1234="","",IF(B1234="",C1234-A1234,B1234-A1234)+0.5)</f>
        <v/>
      </c>
      <c r="E1234">
        <f>IF(A1234="","",IF(B1234="",0,1))</f>
        <v/>
      </c>
    </row>
    <row r="1235">
      <c r="A1235" s="29" t="n"/>
      <c r="B1235" s="29" t="n"/>
      <c r="C1235" s="29" t="n"/>
      <c r="D1235" s="9">
        <f>IF(A1235="","",IF(B1235="",C1235-A1235,B1235-A1235)+0.5)</f>
        <v/>
      </c>
      <c r="E1235">
        <f>IF(A1235="","",IF(B1235="",0,1))</f>
        <v/>
      </c>
    </row>
    <row r="1236">
      <c r="A1236" s="29" t="n"/>
      <c r="B1236" s="29" t="n"/>
      <c r="C1236" s="29" t="n"/>
      <c r="D1236" s="9">
        <f>IF(A1236="","",IF(B1236="",C1236-A1236,B1236-A1236)+0.5)</f>
        <v/>
      </c>
      <c r="E1236">
        <f>IF(A1236="","",IF(B1236="",0,1))</f>
        <v/>
      </c>
    </row>
    <row r="1237">
      <c r="A1237" s="29" t="n"/>
      <c r="B1237" s="29" t="n"/>
      <c r="C1237" s="29" t="n"/>
      <c r="D1237" s="9">
        <f>IF(A1237="","",IF(B1237="",C1237-A1237,B1237-A1237)+0.5)</f>
        <v/>
      </c>
      <c r="E1237">
        <f>IF(A1237="","",IF(B1237="",0,1))</f>
        <v/>
      </c>
    </row>
    <row r="1238">
      <c r="A1238" s="29" t="n"/>
      <c r="B1238" s="29" t="n"/>
      <c r="C1238" s="29" t="n"/>
      <c r="D1238" s="9">
        <f>IF(A1238="","",IF(B1238="",C1238-A1238,B1238-A1238)+0.5)</f>
        <v/>
      </c>
      <c r="E1238">
        <f>IF(A1238="","",IF(B1238="",0,1))</f>
        <v/>
      </c>
    </row>
    <row r="1239">
      <c r="A1239" s="29" t="n"/>
      <c r="B1239" s="29" t="n"/>
      <c r="C1239" s="29" t="n"/>
      <c r="D1239" s="9">
        <f>IF(A1239="","",IF(B1239="",C1239-A1239,B1239-A1239)+0.5)</f>
        <v/>
      </c>
      <c r="E1239">
        <f>IF(A1239="","",IF(B1239="",0,1))</f>
        <v/>
      </c>
    </row>
    <row r="1240">
      <c r="A1240" s="29" t="n"/>
      <c r="B1240" s="29" t="n"/>
      <c r="C1240" s="29" t="n"/>
      <c r="D1240" s="9">
        <f>IF(A1240="","",IF(B1240="",C1240-A1240,B1240-A1240)+0.5)</f>
        <v/>
      </c>
      <c r="E1240">
        <f>IF(A1240="","",IF(B1240="",0,1))</f>
        <v/>
      </c>
    </row>
    <row r="1241">
      <c r="A1241" s="29" t="n"/>
      <c r="B1241" s="29" t="n"/>
      <c r="C1241" s="29" t="n"/>
      <c r="D1241" s="9">
        <f>IF(A1241="","",IF(B1241="",C1241-A1241,B1241-A1241)+0.5)</f>
        <v/>
      </c>
      <c r="E1241">
        <f>IF(A1241="","",IF(B1241="",0,1))</f>
        <v/>
      </c>
    </row>
    <row r="1242">
      <c r="A1242" s="29" t="n"/>
      <c r="B1242" s="29" t="n"/>
      <c r="C1242" s="29" t="n"/>
      <c r="D1242" s="9">
        <f>IF(A1242="","",IF(B1242="",C1242-A1242,B1242-A1242)+0.5)</f>
        <v/>
      </c>
      <c r="E1242">
        <f>IF(A1242="","",IF(B1242="",0,1))</f>
        <v/>
      </c>
    </row>
    <row r="1243">
      <c r="A1243" s="29" t="n"/>
      <c r="B1243" s="29" t="n"/>
      <c r="C1243" s="29" t="n"/>
      <c r="D1243" s="9">
        <f>IF(A1243="","",IF(B1243="",C1243-A1243,B1243-A1243)+0.5)</f>
        <v/>
      </c>
      <c r="E1243">
        <f>IF(A1243="","",IF(B1243="",0,1))</f>
        <v/>
      </c>
    </row>
    <row r="1244">
      <c r="A1244" s="29" t="n"/>
      <c r="B1244" s="29" t="n"/>
      <c r="C1244" s="29" t="n"/>
      <c r="D1244" s="9">
        <f>IF(A1244="","",IF(B1244="",C1244-A1244,B1244-A1244)+0.5)</f>
        <v/>
      </c>
      <c r="E1244">
        <f>IF(A1244="","",IF(B1244="",0,1))</f>
        <v/>
      </c>
    </row>
    <row r="1245">
      <c r="A1245" s="29" t="n"/>
      <c r="B1245" s="29" t="n"/>
      <c r="C1245" s="29" t="n"/>
      <c r="D1245" s="9">
        <f>IF(A1245="","",IF(B1245="",C1245-A1245,B1245-A1245)+0.5)</f>
        <v/>
      </c>
      <c r="E1245">
        <f>IF(A1245="","",IF(B1245="",0,1))</f>
        <v/>
      </c>
    </row>
    <row r="1246">
      <c r="A1246" s="29" t="n"/>
      <c r="B1246" s="29" t="n"/>
      <c r="C1246" s="29" t="n"/>
      <c r="D1246" s="9">
        <f>IF(A1246="","",IF(B1246="",C1246-A1246,B1246-A1246)+0.5)</f>
        <v/>
      </c>
      <c r="E1246">
        <f>IF(A1246="","",IF(B1246="",0,1))</f>
        <v/>
      </c>
    </row>
    <row r="1247">
      <c r="A1247" s="29" t="n"/>
      <c r="B1247" s="29" t="n"/>
      <c r="C1247" s="29" t="n"/>
      <c r="D1247" s="9">
        <f>IF(A1247="","",IF(B1247="",C1247-A1247,B1247-A1247)+0.5)</f>
        <v/>
      </c>
      <c r="E1247">
        <f>IF(A1247="","",IF(B1247="",0,1))</f>
        <v/>
      </c>
    </row>
    <row r="1248">
      <c r="A1248" s="29" t="n"/>
      <c r="B1248" s="29" t="n"/>
      <c r="C1248" s="29" t="n"/>
      <c r="D1248" s="9">
        <f>IF(A1248="","",IF(B1248="",C1248-A1248,B1248-A1248)+0.5)</f>
        <v/>
      </c>
      <c r="E1248">
        <f>IF(A1248="","",IF(B1248="",0,1))</f>
        <v/>
      </c>
    </row>
    <row r="1249">
      <c r="A1249" s="29" t="n"/>
      <c r="B1249" s="29" t="n"/>
      <c r="C1249" s="29" t="n"/>
      <c r="D1249" s="9">
        <f>IF(A1249="","",IF(B1249="",C1249-A1249,B1249-A1249)+0.5)</f>
        <v/>
      </c>
      <c r="E1249">
        <f>IF(A1249="","",IF(B1249="",0,1))</f>
        <v/>
      </c>
    </row>
    <row r="1250">
      <c r="A1250" s="29" t="n"/>
      <c r="B1250" s="29" t="n"/>
      <c r="C1250" s="29" t="n"/>
      <c r="D1250" s="9">
        <f>IF(A1250="","",IF(B1250="",C1250-A1250,B1250-A1250)+0.5)</f>
        <v/>
      </c>
      <c r="E1250">
        <f>IF(A1250="","",IF(B1250="",0,1))</f>
        <v/>
      </c>
    </row>
    <row r="1251">
      <c r="A1251" s="29" t="n"/>
      <c r="B1251" s="29" t="n"/>
      <c r="C1251" s="29" t="n"/>
      <c r="D1251" s="9">
        <f>IF(A1251="","",IF(B1251="",C1251-A1251,B1251-A1251)+0.5)</f>
        <v/>
      </c>
      <c r="E1251">
        <f>IF(A1251="","",IF(B1251="",0,1))</f>
        <v/>
      </c>
    </row>
    <row r="1252">
      <c r="A1252" s="29" t="n"/>
      <c r="B1252" s="29" t="n"/>
      <c r="C1252" s="29" t="n"/>
      <c r="D1252" s="9">
        <f>IF(A1252="","",IF(B1252="",C1252-A1252,B1252-A1252)+0.5)</f>
        <v/>
      </c>
      <c r="E1252">
        <f>IF(A1252="","",IF(B1252="",0,1))</f>
        <v/>
      </c>
    </row>
    <row r="1253">
      <c r="A1253" s="29" t="n"/>
      <c r="B1253" s="29" t="n"/>
      <c r="C1253" s="29" t="n"/>
      <c r="D1253" s="9">
        <f>IF(A1253="","",IF(B1253="",C1253-A1253,B1253-A1253)+0.5)</f>
        <v/>
      </c>
      <c r="E1253">
        <f>IF(A1253="","",IF(B1253="",0,1))</f>
        <v/>
      </c>
    </row>
    <row r="1254">
      <c r="A1254" s="29" t="n"/>
      <c r="B1254" s="29" t="n"/>
      <c r="C1254" s="29" t="n"/>
      <c r="D1254" s="9">
        <f>IF(A1254="","",IF(B1254="",C1254-A1254,B1254-A1254)+0.5)</f>
        <v/>
      </c>
      <c r="E1254">
        <f>IF(A1254="","",IF(B1254="",0,1))</f>
        <v/>
      </c>
    </row>
    <row r="1255">
      <c r="A1255" s="29" t="n"/>
      <c r="B1255" s="29" t="n"/>
      <c r="C1255" s="29" t="n"/>
      <c r="D1255" s="9">
        <f>IF(A1255="","",IF(B1255="",C1255-A1255,B1255-A1255)+0.5)</f>
        <v/>
      </c>
      <c r="E1255">
        <f>IF(A1255="","",IF(B1255="",0,1))</f>
        <v/>
      </c>
    </row>
    <row r="1256">
      <c r="A1256" s="29" t="n"/>
      <c r="B1256" s="29" t="n"/>
      <c r="C1256" s="29" t="n"/>
      <c r="D1256" s="9">
        <f>IF(A1256="","",IF(B1256="",C1256-A1256,B1256-A1256)+0.5)</f>
        <v/>
      </c>
      <c r="E1256">
        <f>IF(A1256="","",IF(B1256="",0,1))</f>
        <v/>
      </c>
    </row>
    <row r="1257">
      <c r="A1257" s="29" t="n"/>
      <c r="B1257" s="29" t="n"/>
      <c r="C1257" s="29" t="n"/>
      <c r="D1257" s="9">
        <f>IF(A1257="","",IF(B1257="",C1257-A1257,B1257-A1257)+0.5)</f>
        <v/>
      </c>
      <c r="E1257">
        <f>IF(A1257="","",IF(B1257="",0,1))</f>
        <v/>
      </c>
    </row>
    <row r="1258">
      <c r="A1258" s="29" t="n"/>
      <c r="B1258" s="29" t="n"/>
      <c r="C1258" s="29" t="n"/>
      <c r="D1258" s="9">
        <f>IF(A1258="","",IF(B1258="",C1258-A1258,B1258-A1258)+0.5)</f>
        <v/>
      </c>
      <c r="E1258">
        <f>IF(A1258="","",IF(B1258="",0,1))</f>
        <v/>
      </c>
    </row>
    <row r="1259">
      <c r="A1259" s="29" t="n"/>
      <c r="B1259" s="29" t="n"/>
      <c r="C1259" s="29" t="n"/>
      <c r="D1259" s="9">
        <f>IF(A1259="","",IF(B1259="",C1259-A1259,B1259-A1259)+0.5)</f>
        <v/>
      </c>
      <c r="E1259">
        <f>IF(A1259="","",IF(B1259="",0,1))</f>
        <v/>
      </c>
    </row>
    <row r="1260">
      <c r="A1260" s="29" t="n"/>
      <c r="B1260" s="29" t="n"/>
      <c r="C1260" s="29" t="n"/>
      <c r="D1260" s="9">
        <f>IF(A1260="","",IF(B1260="",C1260-A1260,B1260-A1260)+0.5)</f>
        <v/>
      </c>
      <c r="E1260">
        <f>IF(A1260="","",IF(B1260="",0,1))</f>
        <v/>
      </c>
    </row>
    <row r="1261">
      <c r="A1261" s="29" t="n"/>
      <c r="B1261" s="29" t="n"/>
      <c r="C1261" s="29" t="n"/>
      <c r="D1261" s="9">
        <f>IF(A1261="","",IF(B1261="",C1261-A1261,B1261-A1261)+0.5)</f>
        <v/>
      </c>
      <c r="E1261">
        <f>IF(A1261="","",IF(B1261="",0,1))</f>
        <v/>
      </c>
    </row>
    <row r="1262">
      <c r="A1262" s="29" t="n"/>
      <c r="B1262" s="29" t="n"/>
      <c r="C1262" s="29" t="n"/>
      <c r="D1262" s="9">
        <f>IF(A1262="","",IF(B1262="",C1262-A1262,B1262-A1262)+0.5)</f>
        <v/>
      </c>
      <c r="E1262">
        <f>IF(A1262="","",IF(B1262="",0,1))</f>
        <v/>
      </c>
    </row>
    <row r="1263">
      <c r="A1263" s="29" t="n"/>
      <c r="B1263" s="29" t="n"/>
      <c r="C1263" s="29" t="n"/>
      <c r="D1263" s="9">
        <f>IF(A1263="","",IF(B1263="",C1263-A1263,B1263-A1263)+0.5)</f>
        <v/>
      </c>
      <c r="E1263">
        <f>IF(A1263="","",IF(B1263="",0,1))</f>
        <v/>
      </c>
    </row>
    <row r="1264">
      <c r="A1264" s="29" t="n"/>
      <c r="B1264" s="29" t="n"/>
      <c r="C1264" s="29" t="n"/>
      <c r="D1264" s="9">
        <f>IF(A1264="","",IF(B1264="",C1264-A1264,B1264-A1264)+0.5)</f>
        <v/>
      </c>
      <c r="E1264">
        <f>IF(A1264="","",IF(B1264="",0,1))</f>
        <v/>
      </c>
    </row>
    <row r="1265">
      <c r="A1265" s="29" t="n"/>
      <c r="B1265" s="29" t="n"/>
      <c r="C1265" s="29" t="n"/>
      <c r="D1265" s="9">
        <f>IF(A1265="","",IF(B1265="",C1265-A1265,B1265-A1265)+0.5)</f>
        <v/>
      </c>
      <c r="E1265">
        <f>IF(A1265="","",IF(B1265="",0,1))</f>
        <v/>
      </c>
    </row>
    <row r="1266">
      <c r="A1266" s="29" t="n"/>
      <c r="B1266" s="29" t="n"/>
      <c r="C1266" s="29" t="n"/>
      <c r="D1266" s="9">
        <f>IF(A1266="","",IF(B1266="",C1266-A1266,B1266-A1266)+0.5)</f>
        <v/>
      </c>
      <c r="E1266">
        <f>IF(A1266="","",IF(B1266="",0,1))</f>
        <v/>
      </c>
    </row>
    <row r="1267">
      <c r="A1267" s="29" t="n"/>
      <c r="B1267" s="29" t="n"/>
      <c r="C1267" s="29" t="n"/>
      <c r="D1267" s="9">
        <f>IF(A1267="","",IF(B1267="",C1267-A1267,B1267-A1267)+0.5)</f>
        <v/>
      </c>
      <c r="E1267">
        <f>IF(A1267="","",IF(B1267="",0,1))</f>
        <v/>
      </c>
    </row>
    <row r="1268">
      <c r="A1268" s="29" t="n"/>
      <c r="B1268" s="29" t="n"/>
      <c r="C1268" s="29" t="n"/>
      <c r="D1268" s="9">
        <f>IF(A1268="","",IF(B1268="",C1268-A1268,B1268-A1268)+0.5)</f>
        <v/>
      </c>
      <c r="E1268">
        <f>IF(A1268="","",IF(B1268="",0,1))</f>
        <v/>
      </c>
    </row>
    <row r="1269">
      <c r="A1269" s="29" t="n"/>
      <c r="B1269" s="29" t="n"/>
      <c r="C1269" s="29" t="n"/>
      <c r="D1269" s="9">
        <f>IF(A1269="","",IF(B1269="",C1269-A1269,B1269-A1269)+0.5)</f>
        <v/>
      </c>
      <c r="E1269">
        <f>IF(A1269="","",IF(B1269="",0,1))</f>
        <v/>
      </c>
    </row>
    <row r="1270">
      <c r="A1270" s="29" t="n"/>
      <c r="B1270" s="29" t="n"/>
      <c r="C1270" s="29" t="n"/>
      <c r="D1270" s="9">
        <f>IF(A1270="","",IF(B1270="",C1270-A1270,B1270-A1270)+0.5)</f>
        <v/>
      </c>
      <c r="E1270">
        <f>IF(A1270="","",IF(B1270="",0,1))</f>
        <v/>
      </c>
    </row>
    <row r="1271">
      <c r="A1271" s="29" t="n"/>
      <c r="B1271" s="29" t="n"/>
      <c r="C1271" s="29" t="n"/>
      <c r="D1271" s="9">
        <f>IF(A1271="","",IF(B1271="",C1271-A1271,B1271-A1271)+0.5)</f>
        <v/>
      </c>
      <c r="E1271">
        <f>IF(A1271="","",IF(B1271="",0,1))</f>
        <v/>
      </c>
    </row>
    <row r="1272">
      <c r="A1272" s="29" t="n"/>
      <c r="B1272" s="29" t="n"/>
      <c r="C1272" s="29" t="n"/>
      <c r="D1272" s="9">
        <f>IF(A1272="","",IF(B1272="",C1272-A1272,B1272-A1272)+0.5)</f>
        <v/>
      </c>
      <c r="E1272">
        <f>IF(A1272="","",IF(B1272="",0,1))</f>
        <v/>
      </c>
    </row>
    <row r="1273">
      <c r="A1273" s="29" t="n"/>
      <c r="B1273" s="29" t="n"/>
      <c r="C1273" s="29" t="n"/>
      <c r="D1273" s="9">
        <f>IF(A1273="","",IF(B1273="",C1273-A1273,B1273-A1273)+0.5)</f>
        <v/>
      </c>
      <c r="E1273">
        <f>IF(A1273="","",IF(B1273="",0,1))</f>
        <v/>
      </c>
    </row>
    <row r="1274">
      <c r="A1274" s="29" t="n"/>
      <c r="B1274" s="29" t="n"/>
      <c r="C1274" s="29" t="n"/>
      <c r="D1274" s="9">
        <f>IF(A1274="","",IF(B1274="",C1274-A1274,B1274-A1274)+0.5)</f>
        <v/>
      </c>
      <c r="E1274">
        <f>IF(A1274="","",IF(B1274="",0,1))</f>
        <v/>
      </c>
    </row>
    <row r="1275">
      <c r="A1275" s="29" t="n"/>
      <c r="B1275" s="29" t="n"/>
      <c r="C1275" s="29" t="n"/>
      <c r="D1275" s="9">
        <f>IF(A1275="","",IF(B1275="",C1275-A1275,B1275-A1275)+0.5)</f>
        <v/>
      </c>
      <c r="E1275">
        <f>IF(A1275="","",IF(B1275="",0,1))</f>
        <v/>
      </c>
    </row>
    <row r="1276">
      <c r="A1276" s="29" t="n"/>
      <c r="B1276" s="29" t="n"/>
      <c r="C1276" s="29" t="n"/>
      <c r="D1276" s="9">
        <f>IF(A1276="","",IF(B1276="",C1276-A1276,B1276-A1276)+0.5)</f>
        <v/>
      </c>
      <c r="E1276">
        <f>IF(A1276="","",IF(B1276="",0,1))</f>
        <v/>
      </c>
    </row>
    <row r="1277">
      <c r="A1277" s="29" t="n"/>
      <c r="B1277" s="29" t="n"/>
      <c r="C1277" s="29" t="n"/>
      <c r="D1277" s="9">
        <f>IF(A1277="","",IF(B1277="",C1277-A1277,B1277-A1277)+0.5)</f>
        <v/>
      </c>
      <c r="E1277">
        <f>IF(A1277="","",IF(B1277="",0,1))</f>
        <v/>
      </c>
    </row>
    <row r="1278">
      <c r="A1278" s="29" t="n"/>
      <c r="B1278" s="29" t="n"/>
      <c r="C1278" s="29" t="n"/>
      <c r="D1278" s="9">
        <f>IF(A1278="","",IF(B1278="",C1278-A1278,B1278-A1278)+0.5)</f>
        <v/>
      </c>
      <c r="E1278">
        <f>IF(A1278="","",IF(B1278="",0,1))</f>
        <v/>
      </c>
    </row>
    <row r="1279">
      <c r="A1279" s="29" t="n"/>
      <c r="B1279" s="29" t="n"/>
      <c r="C1279" s="29" t="n"/>
      <c r="D1279" s="9">
        <f>IF(A1279="","",IF(B1279="",C1279-A1279,B1279-A1279)+0.5)</f>
        <v/>
      </c>
      <c r="E1279">
        <f>IF(A1279="","",IF(B1279="",0,1))</f>
        <v/>
      </c>
    </row>
    <row r="1280">
      <c r="A1280" s="29" t="n"/>
      <c r="B1280" s="29" t="n"/>
      <c r="C1280" s="29" t="n"/>
      <c r="D1280" s="9">
        <f>IF(A1280="","",IF(B1280="",C1280-A1280,B1280-A1280)+0.5)</f>
        <v/>
      </c>
      <c r="E1280">
        <f>IF(A1280="","",IF(B1280="",0,1))</f>
        <v/>
      </c>
    </row>
    <row r="1281">
      <c r="A1281" s="29" t="n"/>
      <c r="B1281" s="29" t="n"/>
      <c r="C1281" s="29" t="n"/>
      <c r="D1281" s="9">
        <f>IF(A1281="","",IF(B1281="",C1281-A1281,B1281-A1281)+0.5)</f>
        <v/>
      </c>
      <c r="E1281">
        <f>IF(A1281="","",IF(B1281="",0,1))</f>
        <v/>
      </c>
    </row>
    <row r="1282">
      <c r="A1282" s="29" t="n"/>
      <c r="B1282" s="29" t="n"/>
      <c r="C1282" s="29" t="n"/>
      <c r="D1282" s="9">
        <f>IF(A1282="","",IF(B1282="",C1282-A1282,B1282-A1282)+0.5)</f>
        <v/>
      </c>
      <c r="E1282">
        <f>IF(A1282="","",IF(B1282="",0,1))</f>
        <v/>
      </c>
    </row>
    <row r="1283">
      <c r="A1283" s="29" t="n"/>
      <c r="B1283" s="29" t="n"/>
      <c r="C1283" s="29" t="n"/>
      <c r="D1283" s="9">
        <f>IF(A1283="","",IF(B1283="",C1283-A1283,B1283-A1283)+0.5)</f>
        <v/>
      </c>
      <c r="E1283">
        <f>IF(A1283="","",IF(B1283="",0,1))</f>
        <v/>
      </c>
    </row>
    <row r="1284">
      <c r="A1284" s="29" t="n"/>
      <c r="B1284" s="29" t="n"/>
      <c r="C1284" s="29" t="n"/>
      <c r="D1284" s="9">
        <f>IF(A1284="","",IF(B1284="",C1284-A1284,B1284-A1284)+0.5)</f>
        <v/>
      </c>
      <c r="E1284">
        <f>IF(A1284="","",IF(B1284="",0,1))</f>
        <v/>
      </c>
    </row>
    <row r="1285">
      <c r="A1285" s="29" t="n"/>
      <c r="B1285" s="29" t="n"/>
      <c r="C1285" s="29" t="n"/>
      <c r="D1285" s="9">
        <f>IF(A1285="","",IF(B1285="",C1285-A1285,B1285-A1285)+0.5)</f>
        <v/>
      </c>
      <c r="E1285">
        <f>IF(A1285="","",IF(B1285="",0,1))</f>
        <v/>
      </c>
    </row>
    <row r="1286">
      <c r="A1286" s="29" t="n"/>
      <c r="B1286" s="29" t="n"/>
      <c r="C1286" s="29" t="n"/>
      <c r="D1286" s="9">
        <f>IF(A1286="","",IF(B1286="",C1286-A1286,B1286-A1286)+0.5)</f>
        <v/>
      </c>
      <c r="E1286">
        <f>IF(A1286="","",IF(B1286="",0,1))</f>
        <v/>
      </c>
    </row>
    <row r="1287">
      <c r="A1287" s="29" t="n"/>
      <c r="B1287" s="29" t="n"/>
      <c r="C1287" s="29" t="n"/>
      <c r="D1287" s="9">
        <f>IF(A1287="","",IF(B1287="",C1287-A1287,B1287-A1287)+0.5)</f>
        <v/>
      </c>
      <c r="E1287">
        <f>IF(A1287="","",IF(B1287="",0,1))</f>
        <v/>
      </c>
    </row>
    <row r="1288">
      <c r="A1288" s="29" t="n"/>
      <c r="B1288" s="29" t="n"/>
      <c r="C1288" s="29" t="n"/>
      <c r="D1288" s="9">
        <f>IF(A1288="","",IF(B1288="",C1288-A1288,B1288-A1288)+0.5)</f>
        <v/>
      </c>
      <c r="E1288">
        <f>IF(A1288="","",IF(B1288="",0,1))</f>
        <v/>
      </c>
    </row>
    <row r="1289">
      <c r="A1289" s="29" t="n"/>
      <c r="B1289" s="29" t="n"/>
      <c r="C1289" s="29" t="n"/>
      <c r="D1289" s="9">
        <f>IF(A1289="","",IF(B1289="",C1289-A1289,B1289-A1289)+0.5)</f>
        <v/>
      </c>
      <c r="E1289">
        <f>IF(A1289="","",IF(B1289="",0,1))</f>
        <v/>
      </c>
    </row>
    <row r="1290">
      <c r="A1290" s="29" t="n"/>
      <c r="B1290" s="29" t="n"/>
      <c r="C1290" s="29" t="n"/>
      <c r="D1290" s="9">
        <f>IF(A1290="","",IF(B1290="",C1290-A1290,B1290-A1290)+0.5)</f>
        <v/>
      </c>
      <c r="E1290">
        <f>IF(A1290="","",IF(B1290="",0,1))</f>
        <v/>
      </c>
    </row>
    <row r="1291">
      <c r="A1291" s="29" t="n"/>
      <c r="B1291" s="29" t="n"/>
      <c r="C1291" s="29" t="n"/>
      <c r="D1291" s="9">
        <f>IF(A1291="","",IF(B1291="",C1291-A1291,B1291-A1291)+0.5)</f>
        <v/>
      </c>
      <c r="E1291">
        <f>IF(A1291="","",IF(B1291="",0,1))</f>
        <v/>
      </c>
    </row>
    <row r="1292">
      <c r="A1292" s="29" t="n"/>
      <c r="B1292" s="29" t="n"/>
      <c r="C1292" s="29" t="n"/>
      <c r="D1292" s="9">
        <f>IF(A1292="","",IF(B1292="",C1292-A1292,B1292-A1292)+0.5)</f>
        <v/>
      </c>
      <c r="E1292">
        <f>IF(A1292="","",IF(B1292="",0,1))</f>
        <v/>
      </c>
    </row>
    <row r="1293">
      <c r="A1293" s="29" t="n"/>
      <c r="B1293" s="29" t="n"/>
      <c r="C1293" s="29" t="n"/>
      <c r="D1293" s="9">
        <f>IF(A1293="","",IF(B1293="",C1293-A1293,B1293-A1293)+0.5)</f>
        <v/>
      </c>
      <c r="E1293">
        <f>IF(A1293="","",IF(B1293="",0,1))</f>
        <v/>
      </c>
    </row>
    <row r="1294">
      <c r="A1294" s="29" t="n"/>
      <c r="B1294" s="29" t="n"/>
      <c r="C1294" s="29" t="n"/>
      <c r="D1294" s="9">
        <f>IF(A1294="","",IF(B1294="",C1294-A1294,B1294-A1294)+0.5)</f>
        <v/>
      </c>
      <c r="E1294">
        <f>IF(A1294="","",IF(B1294="",0,1))</f>
        <v/>
      </c>
    </row>
    <row r="1295">
      <c r="A1295" s="29" t="n"/>
      <c r="B1295" s="29" t="n"/>
      <c r="C1295" s="29" t="n"/>
      <c r="D1295" s="9">
        <f>IF(A1295="","",IF(B1295="",C1295-A1295,B1295-A1295)+0.5)</f>
        <v/>
      </c>
      <c r="E1295">
        <f>IF(A1295="","",IF(B1295="",0,1))</f>
        <v/>
      </c>
    </row>
    <row r="1296">
      <c r="A1296" s="29" t="n"/>
      <c r="B1296" s="29" t="n"/>
      <c r="C1296" s="29" t="n"/>
      <c r="D1296" s="9">
        <f>IF(A1296="","",IF(B1296="",C1296-A1296,B1296-A1296)+0.5)</f>
        <v/>
      </c>
      <c r="E1296">
        <f>IF(A1296="","",IF(B1296="",0,1))</f>
        <v/>
      </c>
    </row>
    <row r="1297">
      <c r="A1297" s="29" t="n"/>
      <c r="B1297" s="29" t="n"/>
      <c r="C1297" s="29" t="n"/>
      <c r="D1297" s="9">
        <f>IF(A1297="","",IF(B1297="",C1297-A1297,B1297-A1297)+0.5)</f>
        <v/>
      </c>
      <c r="E1297">
        <f>IF(A1297="","",IF(B1297="",0,1))</f>
        <v/>
      </c>
    </row>
    <row r="1298">
      <c r="A1298" s="29" t="n"/>
      <c r="B1298" s="29" t="n"/>
      <c r="C1298" s="29" t="n"/>
      <c r="D1298" s="9">
        <f>IF(A1298="","",IF(B1298="",C1298-A1298,B1298-A1298)+0.5)</f>
        <v/>
      </c>
      <c r="E1298">
        <f>IF(A1298="","",IF(B1298="",0,1))</f>
        <v/>
      </c>
    </row>
    <row r="1299">
      <c r="A1299" s="29" t="n"/>
      <c r="B1299" s="29" t="n"/>
      <c r="C1299" s="29" t="n"/>
      <c r="D1299" s="9">
        <f>IF(A1299="","",IF(B1299="",C1299-A1299,B1299-A1299)+0.5)</f>
        <v/>
      </c>
      <c r="E1299">
        <f>IF(A1299="","",IF(B1299="",0,1))</f>
        <v/>
      </c>
    </row>
    <row r="1300">
      <c r="A1300" s="29" t="n"/>
      <c r="B1300" s="29" t="n"/>
      <c r="C1300" s="29" t="n"/>
      <c r="D1300" s="9">
        <f>IF(A1300="","",IF(B1300="",C1300-A1300,B1300-A1300)+0.5)</f>
        <v/>
      </c>
      <c r="E1300">
        <f>IF(A1300="","",IF(B1300="",0,1))</f>
        <v/>
      </c>
    </row>
    <row r="1301">
      <c r="A1301" s="29" t="n"/>
      <c r="B1301" s="29" t="n"/>
      <c r="C1301" s="29" t="n"/>
      <c r="D1301" s="9">
        <f>IF(A1301="","",IF(B1301="",C1301-A1301,B1301-A1301)+0.5)</f>
        <v/>
      </c>
      <c r="E1301">
        <f>IF(A1301="","",IF(B1301="",0,1))</f>
        <v/>
      </c>
    </row>
    <row r="1302">
      <c r="A1302" s="29" t="n"/>
      <c r="B1302" s="29" t="n"/>
      <c r="C1302" s="29" t="n"/>
      <c r="D1302" s="9">
        <f>IF(A1302="","",IF(B1302="",C1302-A1302,B1302-A1302)+0.5)</f>
        <v/>
      </c>
      <c r="E1302">
        <f>IF(A1302="","",IF(B1302="",0,1))</f>
        <v/>
      </c>
    </row>
    <row r="1303">
      <c r="A1303" s="29" t="n"/>
      <c r="B1303" s="29" t="n"/>
      <c r="C1303" s="29" t="n"/>
      <c r="D1303" s="9">
        <f>IF(A1303="","",IF(B1303="",C1303-A1303,B1303-A1303)+0.5)</f>
        <v/>
      </c>
      <c r="E1303">
        <f>IF(A1303="","",IF(B1303="",0,1))</f>
        <v/>
      </c>
    </row>
    <row r="1304">
      <c r="A1304" s="29" t="n"/>
      <c r="B1304" s="29" t="n"/>
      <c r="C1304" s="29" t="n"/>
      <c r="D1304" s="9">
        <f>IF(A1304="","",IF(B1304="",C1304-A1304,B1304-A1304)+0.5)</f>
        <v/>
      </c>
      <c r="E1304">
        <f>IF(A1304="","",IF(B1304="",0,1))</f>
        <v/>
      </c>
    </row>
    <row r="1305">
      <c r="A1305" s="29" t="n"/>
      <c r="B1305" s="29" t="n"/>
      <c r="C1305" s="29" t="n"/>
      <c r="D1305" s="9">
        <f>IF(A1305="","",IF(B1305="",C1305-A1305,B1305-A1305)+0.5)</f>
        <v/>
      </c>
      <c r="E1305">
        <f>IF(A1305="","",IF(B1305="",0,1))</f>
        <v/>
      </c>
    </row>
    <row r="1306">
      <c r="A1306" s="29" t="n"/>
      <c r="B1306" s="29" t="n"/>
      <c r="C1306" s="29" t="n"/>
      <c r="D1306" s="9">
        <f>IF(A1306="","",IF(B1306="",C1306-A1306,B1306-A1306)+0.5)</f>
        <v/>
      </c>
      <c r="E1306">
        <f>IF(A1306="","",IF(B1306="",0,1))</f>
        <v/>
      </c>
    </row>
    <row r="1307">
      <c r="A1307" s="29" t="n"/>
      <c r="B1307" s="29" t="n"/>
      <c r="C1307" s="29" t="n"/>
      <c r="D1307" s="9">
        <f>IF(A1307="","",IF(B1307="",C1307-A1307,B1307-A1307)+0.5)</f>
        <v/>
      </c>
      <c r="E1307">
        <f>IF(A1307="","",IF(B1307="",0,1))</f>
        <v/>
      </c>
    </row>
    <row r="1308">
      <c r="A1308" s="29" t="n"/>
      <c r="B1308" s="29" t="n"/>
      <c r="C1308" s="29" t="n"/>
      <c r="D1308" s="9">
        <f>IF(A1308="","",IF(B1308="",C1308-A1308,B1308-A1308)+0.5)</f>
        <v/>
      </c>
      <c r="E1308">
        <f>IF(A1308="","",IF(B1308="",0,1))</f>
        <v/>
      </c>
    </row>
    <row r="1309">
      <c r="A1309" s="29" t="n"/>
      <c r="B1309" s="29" t="n"/>
      <c r="C1309" s="29" t="n"/>
      <c r="D1309" s="9">
        <f>IF(A1309="","",IF(B1309="",C1309-A1309,B1309-A1309)+0.5)</f>
        <v/>
      </c>
      <c r="E1309">
        <f>IF(A1309="","",IF(B1309="",0,1))</f>
        <v/>
      </c>
    </row>
    <row r="1310">
      <c r="A1310" s="29" t="n"/>
      <c r="B1310" s="29" t="n"/>
      <c r="C1310" s="29" t="n"/>
      <c r="D1310" s="9">
        <f>IF(A1310="","",IF(B1310="",C1310-A1310,B1310-A1310)+0.5)</f>
        <v/>
      </c>
      <c r="E1310">
        <f>IF(A1310="","",IF(B1310="",0,1))</f>
        <v/>
      </c>
    </row>
    <row r="1311">
      <c r="A1311" s="29" t="n"/>
      <c r="B1311" s="29" t="n"/>
      <c r="C1311" s="29" t="n"/>
      <c r="D1311" s="9">
        <f>IF(A1311="","",IF(B1311="",C1311-A1311,B1311-A1311)+0.5)</f>
        <v/>
      </c>
      <c r="E1311">
        <f>IF(A1311="","",IF(B1311="",0,1))</f>
        <v/>
      </c>
    </row>
    <row r="1312">
      <c r="A1312" s="29" t="n"/>
      <c r="B1312" s="29" t="n"/>
      <c r="C1312" s="29" t="n"/>
      <c r="D1312" s="9">
        <f>IF(A1312="","",IF(B1312="",C1312-A1312,B1312-A1312)+0.5)</f>
        <v/>
      </c>
      <c r="E1312">
        <f>IF(A1312="","",IF(B1312="",0,1))</f>
        <v/>
      </c>
    </row>
    <row r="1313">
      <c r="A1313" s="29" t="n"/>
      <c r="B1313" s="29" t="n"/>
      <c r="C1313" s="29" t="n"/>
      <c r="D1313" s="9">
        <f>IF(A1313="","",IF(B1313="",C1313-A1313,B1313-A1313)+0.5)</f>
        <v/>
      </c>
      <c r="E1313">
        <f>IF(A1313="","",IF(B1313="",0,1))</f>
        <v/>
      </c>
    </row>
    <row r="1314">
      <c r="A1314" s="29" t="n"/>
      <c r="B1314" s="29" t="n"/>
      <c r="C1314" s="29" t="n"/>
      <c r="D1314" s="9">
        <f>IF(A1314="","",IF(B1314="",C1314-A1314,B1314-A1314)+0.5)</f>
        <v/>
      </c>
      <c r="E1314">
        <f>IF(A1314="","",IF(B1314="",0,1))</f>
        <v/>
      </c>
    </row>
    <row r="1315">
      <c r="A1315" s="29" t="n"/>
      <c r="B1315" s="29" t="n"/>
      <c r="C1315" s="29" t="n"/>
      <c r="D1315" s="9">
        <f>IF(A1315="","",IF(B1315="",C1315-A1315,B1315-A1315)+0.5)</f>
        <v/>
      </c>
      <c r="E1315">
        <f>IF(A1315="","",IF(B1315="",0,1))</f>
        <v/>
      </c>
    </row>
    <row r="1316">
      <c r="A1316" s="29" t="n"/>
      <c r="B1316" s="29" t="n"/>
      <c r="C1316" s="29" t="n"/>
      <c r="D1316" s="9">
        <f>IF(A1316="","",IF(B1316="",C1316-A1316,B1316-A1316)+0.5)</f>
        <v/>
      </c>
      <c r="E1316">
        <f>IF(A1316="","",IF(B1316="",0,1))</f>
        <v/>
      </c>
    </row>
    <row r="1317">
      <c r="A1317" s="29" t="n"/>
      <c r="B1317" s="29" t="n"/>
      <c r="C1317" s="29" t="n"/>
      <c r="D1317" s="9">
        <f>IF(A1317="","",IF(B1317="",C1317-A1317,B1317-A1317)+0.5)</f>
        <v/>
      </c>
      <c r="E1317">
        <f>IF(A1317="","",IF(B1317="",0,1))</f>
        <v/>
      </c>
    </row>
    <row r="1318">
      <c r="A1318" s="29" t="n"/>
      <c r="B1318" s="29" t="n"/>
      <c r="C1318" s="29" t="n"/>
      <c r="D1318" s="9">
        <f>IF(A1318="","",IF(B1318="",C1318-A1318,B1318-A1318)+0.5)</f>
        <v/>
      </c>
      <c r="E1318">
        <f>IF(A1318="","",IF(B1318="",0,1))</f>
        <v/>
      </c>
    </row>
    <row r="1319">
      <c r="A1319" s="29" t="n"/>
      <c r="B1319" s="29" t="n"/>
      <c r="C1319" s="29" t="n"/>
      <c r="D1319" s="9">
        <f>IF(A1319="","",IF(B1319="",C1319-A1319,B1319-A1319)+0.5)</f>
        <v/>
      </c>
      <c r="E1319">
        <f>IF(A1319="","",IF(B1319="",0,1))</f>
        <v/>
      </c>
    </row>
    <row r="1320">
      <c r="A1320" s="29" t="n"/>
      <c r="B1320" s="29" t="n"/>
      <c r="C1320" s="29" t="n"/>
      <c r="D1320" s="9">
        <f>IF(A1320="","",IF(B1320="",C1320-A1320,B1320-A1320)+0.5)</f>
        <v/>
      </c>
      <c r="E1320">
        <f>IF(A1320="","",IF(B1320="",0,1))</f>
        <v/>
      </c>
    </row>
    <row r="1321">
      <c r="A1321" s="29" t="n"/>
      <c r="B1321" s="29" t="n"/>
      <c r="C1321" s="29" t="n"/>
      <c r="D1321" s="9">
        <f>IF(A1321="","",IF(B1321="",C1321-A1321,B1321-A1321)+0.5)</f>
        <v/>
      </c>
      <c r="E1321">
        <f>IF(A1321="","",IF(B1321="",0,1))</f>
        <v/>
      </c>
    </row>
    <row r="1322">
      <c r="A1322" s="29" t="n"/>
      <c r="B1322" s="29" t="n"/>
      <c r="C1322" s="29" t="n"/>
      <c r="D1322" s="9">
        <f>IF(A1322="","",IF(B1322="",C1322-A1322,B1322-A1322)+0.5)</f>
        <v/>
      </c>
      <c r="E1322">
        <f>IF(A1322="","",IF(B1322="",0,1))</f>
        <v/>
      </c>
    </row>
    <row r="1323">
      <c r="A1323" s="29" t="n"/>
      <c r="B1323" s="29" t="n"/>
      <c r="C1323" s="29" t="n"/>
      <c r="D1323" s="9">
        <f>IF(A1323="","",IF(B1323="",C1323-A1323,B1323-A1323)+0.5)</f>
        <v/>
      </c>
      <c r="E1323">
        <f>IF(A1323="","",IF(B1323="",0,1))</f>
        <v/>
      </c>
    </row>
    <row r="1324">
      <c r="A1324" s="29" t="n"/>
      <c r="B1324" s="29" t="n"/>
      <c r="C1324" s="29" t="n"/>
      <c r="D1324" s="9">
        <f>IF(A1324="","",IF(B1324="",C1324-A1324,B1324-A1324)+0.5)</f>
        <v/>
      </c>
      <c r="E1324">
        <f>IF(A1324="","",IF(B1324="",0,1))</f>
        <v/>
      </c>
    </row>
    <row r="1325">
      <c r="A1325" s="29" t="n"/>
      <c r="B1325" s="29" t="n"/>
      <c r="C1325" s="29" t="n"/>
      <c r="D1325" s="9">
        <f>IF(A1325="","",IF(B1325="",C1325-A1325,B1325-A1325)+0.5)</f>
        <v/>
      </c>
      <c r="E1325">
        <f>IF(A1325="","",IF(B1325="",0,1))</f>
        <v/>
      </c>
    </row>
    <row r="1326">
      <c r="A1326" s="29" t="n"/>
      <c r="B1326" s="29" t="n"/>
      <c r="C1326" s="29" t="n"/>
      <c r="D1326" s="9">
        <f>IF(A1326="","",IF(B1326="",C1326-A1326,B1326-A1326)+0.5)</f>
        <v/>
      </c>
      <c r="E1326">
        <f>IF(A1326="","",IF(B1326="",0,1))</f>
        <v/>
      </c>
    </row>
    <row r="1327">
      <c r="A1327" s="29" t="n"/>
      <c r="B1327" s="29" t="n"/>
      <c r="C1327" s="29" t="n"/>
      <c r="D1327" s="9">
        <f>IF(A1327="","",IF(B1327="",C1327-A1327,B1327-A1327)+0.5)</f>
        <v/>
      </c>
      <c r="E1327">
        <f>IF(A1327="","",IF(B1327="",0,1))</f>
        <v/>
      </c>
    </row>
    <row r="1328">
      <c r="A1328" s="29" t="n"/>
      <c r="B1328" s="29" t="n"/>
      <c r="C1328" s="29" t="n"/>
      <c r="D1328" s="9">
        <f>IF(A1328="","",IF(B1328="",C1328-A1328,B1328-A1328)+0.5)</f>
        <v/>
      </c>
      <c r="E1328">
        <f>IF(A1328="","",IF(B1328="",0,1))</f>
        <v/>
      </c>
    </row>
    <row r="1329">
      <c r="A1329" s="29" t="n"/>
      <c r="B1329" s="29" t="n"/>
      <c r="C1329" s="29" t="n"/>
      <c r="D1329" s="9">
        <f>IF(A1329="","",IF(B1329="",C1329-A1329,B1329-A1329)+0.5)</f>
        <v/>
      </c>
      <c r="E1329">
        <f>IF(A1329="","",IF(B1329="",0,1))</f>
        <v/>
      </c>
    </row>
    <row r="1330">
      <c r="A1330" s="29" t="n"/>
      <c r="B1330" s="29" t="n"/>
      <c r="C1330" s="29" t="n"/>
      <c r="D1330" s="9">
        <f>IF(A1330="","",IF(B1330="",C1330-A1330,B1330-A1330)+0.5)</f>
        <v/>
      </c>
      <c r="E1330">
        <f>IF(A1330="","",IF(B1330="",0,1))</f>
        <v/>
      </c>
    </row>
    <row r="1331">
      <c r="A1331" s="29" t="n"/>
      <c r="B1331" s="29" t="n"/>
      <c r="C1331" s="29" t="n"/>
      <c r="D1331" s="9">
        <f>IF(A1331="","",IF(B1331="",C1331-A1331,B1331-A1331)+0.5)</f>
        <v/>
      </c>
      <c r="E1331">
        <f>IF(A1331="","",IF(B1331="",0,1))</f>
        <v/>
      </c>
    </row>
    <row r="1332">
      <c r="A1332" s="29" t="n"/>
      <c r="B1332" s="29" t="n"/>
      <c r="C1332" s="29" t="n"/>
      <c r="D1332" s="9">
        <f>IF(A1332="","",IF(B1332="",C1332-A1332,B1332-A1332)+0.5)</f>
        <v/>
      </c>
      <c r="E1332">
        <f>IF(A1332="","",IF(B1332="",0,1))</f>
        <v/>
      </c>
    </row>
    <row r="1333">
      <c r="A1333" s="29" t="n"/>
      <c r="B1333" s="29" t="n"/>
      <c r="C1333" s="29" t="n"/>
      <c r="D1333" s="9">
        <f>IF(A1333="","",IF(B1333="",C1333-A1333,B1333-A1333)+0.5)</f>
        <v/>
      </c>
      <c r="E1333">
        <f>IF(A1333="","",IF(B1333="",0,1))</f>
        <v/>
      </c>
    </row>
    <row r="1334">
      <c r="A1334" s="29" t="n"/>
      <c r="B1334" s="29" t="n"/>
      <c r="C1334" s="29" t="n"/>
      <c r="D1334" s="9">
        <f>IF(A1334="","",IF(B1334="",C1334-A1334,B1334-A1334)+0.5)</f>
        <v/>
      </c>
      <c r="E1334">
        <f>IF(A1334="","",IF(B1334="",0,1))</f>
        <v/>
      </c>
    </row>
    <row r="1335">
      <c r="A1335" s="29" t="n"/>
      <c r="B1335" s="29" t="n"/>
      <c r="C1335" s="29" t="n"/>
      <c r="D1335" s="9">
        <f>IF(A1335="","",IF(B1335="",C1335-A1335,B1335-A1335)+0.5)</f>
        <v/>
      </c>
      <c r="E1335">
        <f>IF(A1335="","",IF(B1335="",0,1))</f>
        <v/>
      </c>
    </row>
    <row r="1336">
      <c r="A1336" s="29" t="n"/>
      <c r="B1336" s="29" t="n"/>
      <c r="C1336" s="29" t="n"/>
      <c r="D1336" s="9">
        <f>IF(A1336="","",IF(B1336="",C1336-A1336,B1336-A1336)+0.5)</f>
        <v/>
      </c>
      <c r="E1336">
        <f>IF(A1336="","",IF(B1336="",0,1))</f>
        <v/>
      </c>
    </row>
    <row r="1337">
      <c r="A1337" s="29" t="n"/>
      <c r="B1337" s="29" t="n"/>
      <c r="C1337" s="29" t="n"/>
      <c r="D1337" s="9">
        <f>IF(A1337="","",IF(B1337="",C1337-A1337,B1337-A1337)+0.5)</f>
        <v/>
      </c>
      <c r="E1337">
        <f>IF(A1337="","",IF(B1337="",0,1))</f>
        <v/>
      </c>
    </row>
    <row r="1338">
      <c r="A1338" s="29" t="n"/>
      <c r="B1338" s="29" t="n"/>
      <c r="C1338" s="29" t="n"/>
      <c r="D1338" s="9">
        <f>IF(A1338="","",IF(B1338="",C1338-A1338,B1338-A1338)+0.5)</f>
        <v/>
      </c>
      <c r="E1338">
        <f>IF(A1338="","",IF(B1338="",0,1))</f>
        <v/>
      </c>
    </row>
    <row r="1339">
      <c r="A1339" s="29" t="n"/>
      <c r="B1339" s="29" t="n"/>
      <c r="C1339" s="29" t="n"/>
      <c r="D1339" s="9">
        <f>IF(A1339="","",IF(B1339="",C1339-A1339,B1339-A1339)+0.5)</f>
        <v/>
      </c>
      <c r="E1339">
        <f>IF(A1339="","",IF(B1339="",0,1))</f>
        <v/>
      </c>
    </row>
    <row r="1340">
      <c r="A1340" s="29" t="n"/>
      <c r="B1340" s="29" t="n"/>
      <c r="C1340" s="29" t="n"/>
      <c r="D1340" s="9">
        <f>IF(A1340="","",IF(B1340="",C1340-A1340,B1340-A1340)+0.5)</f>
        <v/>
      </c>
      <c r="E1340">
        <f>IF(A1340="","",IF(B1340="",0,1))</f>
        <v/>
      </c>
    </row>
    <row r="1341">
      <c r="A1341" s="29" t="n"/>
      <c r="B1341" s="29" t="n"/>
      <c r="C1341" s="29" t="n"/>
      <c r="D1341" s="9">
        <f>IF(A1341="","",IF(B1341="",C1341-A1341,B1341-A1341)+0.5)</f>
        <v/>
      </c>
      <c r="E1341">
        <f>IF(A1341="","",IF(B1341="",0,1))</f>
        <v/>
      </c>
    </row>
    <row r="1342">
      <c r="A1342" s="29" t="n"/>
      <c r="B1342" s="29" t="n"/>
      <c r="C1342" s="29" t="n"/>
      <c r="D1342" s="9">
        <f>IF(A1342="","",IF(B1342="",C1342-A1342,B1342-A1342)+0.5)</f>
        <v/>
      </c>
      <c r="E1342">
        <f>IF(A1342="","",IF(B1342="",0,1))</f>
        <v/>
      </c>
    </row>
    <row r="1343">
      <c r="A1343" s="29" t="n"/>
      <c r="B1343" s="29" t="n"/>
      <c r="C1343" s="29" t="n"/>
      <c r="D1343" s="9">
        <f>IF(A1343="","",IF(B1343="",C1343-A1343,B1343-A1343)+0.5)</f>
        <v/>
      </c>
      <c r="E1343">
        <f>IF(A1343="","",IF(B1343="",0,1))</f>
        <v/>
      </c>
    </row>
    <row r="1344">
      <c r="A1344" s="29" t="n"/>
      <c r="B1344" s="29" t="n"/>
      <c r="C1344" s="29" t="n"/>
      <c r="D1344" s="9">
        <f>IF(A1344="","",IF(B1344="",C1344-A1344,B1344-A1344)+0.5)</f>
        <v/>
      </c>
      <c r="E1344">
        <f>IF(A1344="","",IF(B1344="",0,1))</f>
        <v/>
      </c>
    </row>
    <row r="1345">
      <c r="A1345" s="29" t="n"/>
      <c r="B1345" s="29" t="n"/>
      <c r="C1345" s="29" t="n"/>
      <c r="D1345" s="9">
        <f>IF(A1345="","",IF(B1345="",C1345-A1345,B1345-A1345)+0.5)</f>
        <v/>
      </c>
      <c r="E1345">
        <f>IF(A1345="","",IF(B1345="",0,1))</f>
        <v/>
      </c>
    </row>
    <row r="1346">
      <c r="A1346" s="29" t="n"/>
      <c r="B1346" s="29" t="n"/>
      <c r="C1346" s="29" t="n"/>
      <c r="D1346" s="9">
        <f>IF(A1346="","",IF(B1346="",C1346-A1346,B1346-A1346)+0.5)</f>
        <v/>
      </c>
      <c r="E1346">
        <f>IF(A1346="","",IF(B1346="",0,1))</f>
        <v/>
      </c>
    </row>
    <row r="1347">
      <c r="A1347" s="29" t="n"/>
      <c r="B1347" s="29" t="n"/>
      <c r="C1347" s="29" t="n"/>
      <c r="D1347" s="9">
        <f>IF(A1347="","",IF(B1347="",C1347-A1347,B1347-A1347)+0.5)</f>
        <v/>
      </c>
      <c r="E1347">
        <f>IF(A1347="","",IF(B1347="",0,1))</f>
        <v/>
      </c>
    </row>
    <row r="1348">
      <c r="A1348" s="29" t="n"/>
      <c r="B1348" s="29" t="n"/>
      <c r="C1348" s="29" t="n"/>
      <c r="D1348" s="9">
        <f>IF(A1348="","",IF(B1348="",C1348-A1348,B1348-A1348)+0.5)</f>
        <v/>
      </c>
      <c r="E1348">
        <f>IF(A1348="","",IF(B1348="",0,1))</f>
        <v/>
      </c>
    </row>
    <row r="1349">
      <c r="A1349" s="29" t="n"/>
      <c r="B1349" s="29" t="n"/>
      <c r="C1349" s="29" t="n"/>
      <c r="D1349" s="9">
        <f>IF(A1349="","",IF(B1349="",C1349-A1349,B1349-A1349)+0.5)</f>
        <v/>
      </c>
      <c r="E1349">
        <f>IF(A1349="","",IF(B1349="",0,1))</f>
        <v/>
      </c>
    </row>
    <row r="1350">
      <c r="A1350" s="29" t="n"/>
      <c r="B1350" s="29" t="n"/>
      <c r="C1350" s="29" t="n"/>
      <c r="D1350" s="9">
        <f>IF(A1350="","",IF(B1350="",C1350-A1350,B1350-A1350)+0.5)</f>
        <v/>
      </c>
      <c r="E1350">
        <f>IF(A1350="","",IF(B1350="",0,1))</f>
        <v/>
      </c>
    </row>
    <row r="1351">
      <c r="A1351" s="29" t="n"/>
      <c r="B1351" s="29" t="n"/>
      <c r="C1351" s="29" t="n"/>
      <c r="D1351" s="9">
        <f>IF(A1351="","",IF(B1351="",C1351-A1351,B1351-A1351)+0.5)</f>
        <v/>
      </c>
      <c r="E1351">
        <f>IF(A1351="","",IF(B1351="",0,1))</f>
        <v/>
      </c>
    </row>
    <row r="1352">
      <c r="A1352" s="29" t="n"/>
      <c r="B1352" s="29" t="n"/>
      <c r="C1352" s="29" t="n"/>
      <c r="D1352" s="9">
        <f>IF(A1352="","",IF(B1352="",C1352-A1352,B1352-A1352)+0.5)</f>
        <v/>
      </c>
      <c r="E1352">
        <f>IF(A1352="","",IF(B1352="",0,1))</f>
        <v/>
      </c>
    </row>
    <row r="1353">
      <c r="A1353" s="29" t="n"/>
      <c r="B1353" s="29" t="n"/>
      <c r="C1353" s="29" t="n"/>
      <c r="D1353" s="9">
        <f>IF(A1353="","",IF(B1353="",C1353-A1353,B1353-A1353)+0.5)</f>
        <v/>
      </c>
      <c r="E1353">
        <f>IF(A1353="","",IF(B1353="",0,1))</f>
        <v/>
      </c>
    </row>
    <row r="1354">
      <c r="A1354" s="29" t="n"/>
      <c r="B1354" s="29" t="n"/>
      <c r="C1354" s="29" t="n"/>
      <c r="D1354" s="9">
        <f>IF(A1354="","",IF(B1354="",C1354-A1354,B1354-A1354)+0.5)</f>
        <v/>
      </c>
      <c r="E1354">
        <f>IF(A1354="","",IF(B1354="",0,1))</f>
        <v/>
      </c>
    </row>
    <row r="1355">
      <c r="A1355" s="29" t="n"/>
      <c r="B1355" s="29" t="n"/>
      <c r="C1355" s="29" t="n"/>
      <c r="D1355" s="9">
        <f>IF(A1355="","",IF(B1355="",C1355-A1355,B1355-A1355)+0.5)</f>
        <v/>
      </c>
      <c r="E1355">
        <f>IF(A1355="","",IF(B1355="",0,1))</f>
        <v/>
      </c>
    </row>
    <row r="1356">
      <c r="A1356" s="29" t="n"/>
      <c r="B1356" s="29" t="n"/>
      <c r="C1356" s="29" t="n"/>
      <c r="D1356" s="9">
        <f>IF(A1356="","",IF(B1356="",C1356-A1356,B1356-A1356)+0.5)</f>
        <v/>
      </c>
      <c r="E1356">
        <f>IF(A1356="","",IF(B1356="",0,1))</f>
        <v/>
      </c>
    </row>
    <row r="1357">
      <c r="A1357" s="29" t="n"/>
      <c r="B1357" s="29" t="n"/>
      <c r="C1357" s="29" t="n"/>
      <c r="D1357" s="9">
        <f>IF(A1357="","",IF(B1357="",C1357-A1357,B1357-A1357)+0.5)</f>
        <v/>
      </c>
      <c r="E1357">
        <f>IF(A1357="","",IF(B1357="",0,1))</f>
        <v/>
      </c>
    </row>
    <row r="1358">
      <c r="A1358" s="29" t="n"/>
      <c r="B1358" s="29" t="n"/>
      <c r="C1358" s="29" t="n"/>
      <c r="D1358" s="9">
        <f>IF(A1358="","",IF(B1358="",C1358-A1358,B1358-A1358)+0.5)</f>
        <v/>
      </c>
      <c r="E1358">
        <f>IF(A1358="","",IF(B1358="",0,1))</f>
        <v/>
      </c>
    </row>
    <row r="1359">
      <c r="A1359" s="29" t="n"/>
      <c r="B1359" s="29" t="n"/>
      <c r="C1359" s="29" t="n"/>
      <c r="D1359" s="9">
        <f>IF(A1359="","",IF(B1359="",C1359-A1359,B1359-A1359)+0.5)</f>
        <v/>
      </c>
      <c r="E1359">
        <f>IF(A1359="","",IF(B1359="",0,1))</f>
        <v/>
      </c>
    </row>
    <row r="1360">
      <c r="A1360" s="29" t="n"/>
      <c r="B1360" s="29" t="n"/>
      <c r="C1360" s="29" t="n"/>
      <c r="D1360" s="9">
        <f>IF(A1360="","",IF(B1360="",C1360-A1360,B1360-A1360)+0.5)</f>
        <v/>
      </c>
      <c r="E1360">
        <f>IF(A1360="","",IF(B1360="",0,1))</f>
        <v/>
      </c>
    </row>
    <row r="1361">
      <c r="A1361" s="29" t="n"/>
      <c r="B1361" s="29" t="n"/>
      <c r="C1361" s="29" t="n"/>
      <c r="D1361" s="9">
        <f>IF(A1361="","",IF(B1361="",C1361-A1361,B1361-A1361)+0.5)</f>
        <v/>
      </c>
      <c r="E1361">
        <f>IF(A1361="","",IF(B1361="",0,1))</f>
        <v/>
      </c>
    </row>
    <row r="1362">
      <c r="A1362" s="29" t="n"/>
      <c r="B1362" s="29" t="n"/>
      <c r="C1362" s="29" t="n"/>
      <c r="D1362" s="9">
        <f>IF(A1362="","",IF(B1362="",C1362-A1362,B1362-A1362)+0.5)</f>
        <v/>
      </c>
      <c r="E1362">
        <f>IF(A1362="","",IF(B1362="",0,1))</f>
        <v/>
      </c>
    </row>
    <row r="1363">
      <c r="A1363" s="29" t="n"/>
      <c r="B1363" s="29" t="n"/>
      <c r="C1363" s="29" t="n"/>
      <c r="D1363" s="9">
        <f>IF(A1363="","",IF(B1363="",C1363-A1363,B1363-A1363)+0.5)</f>
        <v/>
      </c>
      <c r="E1363">
        <f>IF(A1363="","",IF(B1363="",0,1))</f>
        <v/>
      </c>
    </row>
    <row r="1364">
      <c r="A1364" s="29" t="n"/>
      <c r="B1364" s="29" t="n"/>
      <c r="C1364" s="29" t="n"/>
      <c r="D1364" s="9">
        <f>IF(A1364="","",IF(B1364="",C1364-A1364,B1364-A1364)+0.5)</f>
        <v/>
      </c>
      <c r="E1364">
        <f>IF(A1364="","",IF(B1364="",0,1))</f>
        <v/>
      </c>
    </row>
    <row r="1365">
      <c r="A1365" s="29" t="n"/>
      <c r="B1365" s="29" t="n"/>
      <c r="C1365" s="29" t="n"/>
      <c r="D1365" s="9">
        <f>IF(A1365="","",IF(B1365="",C1365-A1365,B1365-A1365)+0.5)</f>
        <v/>
      </c>
      <c r="E1365">
        <f>IF(A1365="","",IF(B1365="",0,1))</f>
        <v/>
      </c>
    </row>
    <row r="1366">
      <c r="A1366" s="29" t="n"/>
      <c r="B1366" s="29" t="n"/>
      <c r="C1366" s="29" t="n"/>
      <c r="D1366" s="9">
        <f>IF(A1366="","",IF(B1366="",C1366-A1366,B1366-A1366)+0.5)</f>
        <v/>
      </c>
      <c r="E1366">
        <f>IF(A1366="","",IF(B1366="",0,1))</f>
        <v/>
      </c>
    </row>
    <row r="1367">
      <c r="A1367" s="29" t="n"/>
      <c r="B1367" s="29" t="n"/>
      <c r="C1367" s="29" t="n"/>
      <c r="D1367" s="9">
        <f>IF(A1367="","",IF(B1367="",C1367-A1367,B1367-A1367)+0.5)</f>
        <v/>
      </c>
      <c r="E1367">
        <f>IF(A1367="","",IF(B1367="",0,1))</f>
        <v/>
      </c>
    </row>
    <row r="1368">
      <c r="A1368" s="29" t="n"/>
      <c r="B1368" s="29" t="n"/>
      <c r="C1368" s="29" t="n"/>
      <c r="D1368" s="9">
        <f>IF(A1368="","",IF(B1368="",C1368-A1368,B1368-A1368)+0.5)</f>
        <v/>
      </c>
      <c r="E1368">
        <f>IF(A1368="","",IF(B1368="",0,1))</f>
        <v/>
      </c>
    </row>
    <row r="1369">
      <c r="A1369" s="29" t="n"/>
      <c r="B1369" s="29" t="n"/>
      <c r="C1369" s="29" t="n"/>
      <c r="D1369" s="9">
        <f>IF(A1369="","",IF(B1369="",C1369-A1369,B1369-A1369)+0.5)</f>
        <v/>
      </c>
      <c r="E1369">
        <f>IF(A1369="","",IF(B1369="",0,1))</f>
        <v/>
      </c>
    </row>
    <row r="1370">
      <c r="A1370" s="29" t="n"/>
      <c r="B1370" s="29" t="n"/>
      <c r="C1370" s="29" t="n"/>
      <c r="D1370" s="9">
        <f>IF(A1370="","",IF(B1370="",C1370-A1370,B1370-A1370)+0.5)</f>
        <v/>
      </c>
      <c r="E1370">
        <f>IF(A1370="","",IF(B1370="",0,1))</f>
        <v/>
      </c>
    </row>
    <row r="1371">
      <c r="A1371" s="29" t="n"/>
      <c r="B1371" s="29" t="n"/>
      <c r="C1371" s="29" t="n"/>
      <c r="D1371" s="9">
        <f>IF(A1371="","",IF(B1371="",C1371-A1371,B1371-A1371)+0.5)</f>
        <v/>
      </c>
      <c r="E1371">
        <f>IF(A1371="","",IF(B1371="",0,1))</f>
        <v/>
      </c>
    </row>
    <row r="1372">
      <c r="A1372" s="29" t="n"/>
      <c r="B1372" s="29" t="n"/>
      <c r="C1372" s="29" t="n"/>
      <c r="D1372" s="9">
        <f>IF(A1372="","",IF(B1372="",C1372-A1372,B1372-A1372)+0.5)</f>
        <v/>
      </c>
      <c r="E1372">
        <f>IF(A1372="","",IF(B1372="",0,1))</f>
        <v/>
      </c>
    </row>
    <row r="1373">
      <c r="A1373" s="29" t="n"/>
      <c r="B1373" s="29" t="n"/>
      <c r="C1373" s="29" t="n"/>
      <c r="D1373" s="9">
        <f>IF(A1373="","",IF(B1373="",C1373-A1373,B1373-A1373)+0.5)</f>
        <v/>
      </c>
      <c r="E1373">
        <f>IF(A1373="","",IF(B1373="",0,1))</f>
        <v/>
      </c>
    </row>
    <row r="1374">
      <c r="A1374" s="29" t="n"/>
      <c r="B1374" s="29" t="n"/>
      <c r="C1374" s="29" t="n"/>
      <c r="D1374" s="9">
        <f>IF(A1374="","",IF(B1374="",C1374-A1374,B1374-A1374)+0.5)</f>
        <v/>
      </c>
      <c r="E1374">
        <f>IF(A1374="","",IF(B1374="",0,1))</f>
        <v/>
      </c>
    </row>
    <row r="1375">
      <c r="A1375" s="29" t="n"/>
      <c r="B1375" s="29" t="n"/>
      <c r="C1375" s="29" t="n"/>
      <c r="D1375" s="9">
        <f>IF(A1375="","",IF(B1375="",C1375-A1375,B1375-A1375)+0.5)</f>
        <v/>
      </c>
      <c r="E1375">
        <f>IF(A1375="","",IF(B1375="",0,1))</f>
        <v/>
      </c>
    </row>
    <row r="1376">
      <c r="A1376" s="29" t="n"/>
      <c r="B1376" s="29" t="n"/>
      <c r="C1376" s="29" t="n"/>
      <c r="D1376" s="9">
        <f>IF(A1376="","",IF(B1376="",C1376-A1376,B1376-A1376)+0.5)</f>
        <v/>
      </c>
      <c r="E1376">
        <f>IF(A1376="","",IF(B1376="",0,1))</f>
        <v/>
      </c>
    </row>
    <row r="1377">
      <c r="A1377" s="29" t="n"/>
      <c r="B1377" s="29" t="n"/>
      <c r="C1377" s="29" t="n"/>
      <c r="D1377" s="9">
        <f>IF(A1377="","",IF(B1377="",C1377-A1377,B1377-A1377)+0.5)</f>
        <v/>
      </c>
      <c r="E1377">
        <f>IF(A1377="","",IF(B1377="",0,1))</f>
        <v/>
      </c>
    </row>
    <row r="1378">
      <c r="A1378" s="29" t="n"/>
      <c r="B1378" s="29" t="n"/>
      <c r="C1378" s="29" t="n"/>
      <c r="D1378" s="9">
        <f>IF(A1378="","",IF(B1378="",C1378-A1378,B1378-A1378)+0.5)</f>
        <v/>
      </c>
      <c r="E1378">
        <f>IF(A1378="","",IF(B1378="",0,1))</f>
        <v/>
      </c>
    </row>
    <row r="1379">
      <c r="A1379" s="29" t="n"/>
      <c r="B1379" s="29" t="n"/>
      <c r="C1379" s="29" t="n"/>
      <c r="D1379" s="9">
        <f>IF(A1379="","",IF(B1379="",C1379-A1379,B1379-A1379)+0.5)</f>
        <v/>
      </c>
      <c r="E1379">
        <f>IF(A1379="","",IF(B1379="",0,1))</f>
        <v/>
      </c>
    </row>
    <row r="1380">
      <c r="A1380" s="29" t="n"/>
      <c r="B1380" s="29" t="n"/>
      <c r="C1380" s="29" t="n"/>
      <c r="D1380" s="9">
        <f>IF(A1380="","",IF(B1380="",C1380-A1380,B1380-A1380)+0.5)</f>
        <v/>
      </c>
      <c r="E1380">
        <f>IF(A1380="","",IF(B1380="",0,1))</f>
        <v/>
      </c>
    </row>
    <row r="1381">
      <c r="A1381" s="29" t="n"/>
      <c r="B1381" s="29" t="n"/>
      <c r="C1381" s="29" t="n"/>
      <c r="D1381" s="9">
        <f>IF(A1381="","",IF(B1381="",C1381-A1381,B1381-A1381)+0.5)</f>
        <v/>
      </c>
      <c r="E1381">
        <f>IF(A1381="","",IF(B1381="",0,1))</f>
        <v/>
      </c>
    </row>
    <row r="1382">
      <c r="A1382" s="29" t="n"/>
      <c r="B1382" s="29" t="n"/>
      <c r="C1382" s="29" t="n"/>
      <c r="D1382" s="9">
        <f>IF(A1382="","",IF(B1382="",C1382-A1382,B1382-A1382)+0.5)</f>
        <v/>
      </c>
      <c r="E1382">
        <f>IF(A1382="","",IF(B1382="",0,1))</f>
        <v/>
      </c>
    </row>
    <row r="1383">
      <c r="A1383" s="29" t="n"/>
      <c r="B1383" s="29" t="n"/>
      <c r="C1383" s="29" t="n"/>
      <c r="D1383" s="9">
        <f>IF(A1383="","",IF(B1383="",C1383-A1383,B1383-A1383)+0.5)</f>
        <v/>
      </c>
      <c r="E1383">
        <f>IF(A1383="","",IF(B1383="",0,1))</f>
        <v/>
      </c>
    </row>
    <row r="1384">
      <c r="A1384" s="29" t="n"/>
      <c r="B1384" s="29" t="n"/>
      <c r="C1384" s="29" t="n"/>
      <c r="D1384" s="9">
        <f>IF(A1384="","",IF(B1384="",C1384-A1384,B1384-A1384)+0.5)</f>
        <v/>
      </c>
      <c r="E1384">
        <f>IF(A1384="","",IF(B1384="",0,1))</f>
        <v/>
      </c>
    </row>
    <row r="1385">
      <c r="A1385" s="29" t="n"/>
      <c r="B1385" s="29" t="n"/>
      <c r="C1385" s="29" t="n"/>
      <c r="D1385" s="9">
        <f>IF(A1385="","",IF(B1385="",C1385-A1385,B1385-A1385)+0.5)</f>
        <v/>
      </c>
      <c r="E1385">
        <f>IF(A1385="","",IF(B1385="",0,1))</f>
        <v/>
      </c>
    </row>
    <row r="1386">
      <c r="A1386" s="29" t="n"/>
      <c r="B1386" s="29" t="n"/>
      <c r="C1386" s="29" t="n"/>
      <c r="D1386" s="9">
        <f>IF(A1386="","",IF(B1386="",C1386-A1386,B1386-A1386)+0.5)</f>
        <v/>
      </c>
      <c r="E1386">
        <f>IF(A1386="","",IF(B1386="",0,1))</f>
        <v/>
      </c>
    </row>
    <row r="1387">
      <c r="A1387" s="29" t="n"/>
      <c r="B1387" s="29" t="n"/>
      <c r="C1387" s="29" t="n"/>
      <c r="D1387" s="9">
        <f>IF(A1387="","",IF(B1387="",C1387-A1387,B1387-A1387)+0.5)</f>
        <v/>
      </c>
      <c r="E1387">
        <f>IF(A1387="","",IF(B1387="",0,1))</f>
        <v/>
      </c>
    </row>
    <row r="1388">
      <c r="A1388" s="29" t="n"/>
      <c r="B1388" s="29" t="n"/>
      <c r="C1388" s="29" t="n"/>
      <c r="D1388" s="9">
        <f>IF(A1388="","",IF(B1388="",C1388-A1388,B1388-A1388)+0.5)</f>
        <v/>
      </c>
      <c r="E1388">
        <f>IF(A1388="","",IF(B1388="",0,1))</f>
        <v/>
      </c>
    </row>
    <row r="1389">
      <c r="A1389" s="29" t="n"/>
      <c r="B1389" s="29" t="n"/>
      <c r="C1389" s="29" t="n"/>
      <c r="D1389" s="9">
        <f>IF(A1389="","",IF(B1389="",C1389-A1389,B1389-A1389)+0.5)</f>
        <v/>
      </c>
      <c r="E1389">
        <f>IF(A1389="","",IF(B1389="",0,1))</f>
        <v/>
      </c>
    </row>
    <row r="1390">
      <c r="A1390" s="29" t="n"/>
      <c r="B1390" s="29" t="n"/>
      <c r="C1390" s="29" t="n"/>
      <c r="D1390" s="9">
        <f>IF(A1390="","",IF(B1390="",C1390-A1390,B1390-A1390)+0.5)</f>
        <v/>
      </c>
      <c r="E1390">
        <f>IF(A1390="","",IF(B1390="",0,1))</f>
        <v/>
      </c>
    </row>
    <row r="1391">
      <c r="A1391" s="29" t="n"/>
      <c r="B1391" s="29" t="n"/>
      <c r="C1391" s="29" t="n"/>
      <c r="D1391" s="9">
        <f>IF(A1391="","",IF(B1391="",C1391-A1391,B1391-A1391)+0.5)</f>
        <v/>
      </c>
      <c r="E1391">
        <f>IF(A1391="","",IF(B1391="",0,1))</f>
        <v/>
      </c>
    </row>
    <row r="1392">
      <c r="A1392" s="29" t="n"/>
      <c r="B1392" s="29" t="n"/>
      <c r="C1392" s="29" t="n"/>
      <c r="D1392" s="9">
        <f>IF(A1392="","",IF(B1392="",C1392-A1392,B1392-A1392)+0.5)</f>
        <v/>
      </c>
      <c r="E1392">
        <f>IF(A1392="","",IF(B1392="",0,1))</f>
        <v/>
      </c>
    </row>
    <row r="1393">
      <c r="A1393" s="29" t="n"/>
      <c r="B1393" s="29" t="n"/>
      <c r="C1393" s="29" t="n"/>
      <c r="D1393" s="9">
        <f>IF(A1393="","",IF(B1393="",C1393-A1393,B1393-A1393)+0.5)</f>
        <v/>
      </c>
      <c r="E1393">
        <f>IF(A1393="","",IF(B1393="",0,1))</f>
        <v/>
      </c>
    </row>
    <row r="1394">
      <c r="A1394" s="29" t="n"/>
      <c r="B1394" s="29" t="n"/>
      <c r="C1394" s="29" t="n"/>
      <c r="D1394" s="9">
        <f>IF(A1394="","",IF(B1394="",C1394-A1394,B1394-A1394)+0.5)</f>
        <v/>
      </c>
      <c r="E1394">
        <f>IF(A1394="","",IF(B1394="",0,1))</f>
        <v/>
      </c>
    </row>
    <row r="1395">
      <c r="A1395" s="29" t="n"/>
      <c r="B1395" s="29" t="n"/>
      <c r="C1395" s="29" t="n"/>
      <c r="D1395" s="9">
        <f>IF(A1395="","",IF(B1395="",C1395-A1395,B1395-A1395)+0.5)</f>
        <v/>
      </c>
      <c r="E1395">
        <f>IF(A1395="","",IF(B1395="",0,1))</f>
        <v/>
      </c>
    </row>
    <row r="1396">
      <c r="A1396" s="29" t="n"/>
      <c r="B1396" s="29" t="n"/>
      <c r="C1396" s="29" t="n"/>
      <c r="D1396" s="9">
        <f>IF(A1396="","",IF(B1396="",C1396-A1396,B1396-A1396)+0.5)</f>
        <v/>
      </c>
      <c r="E1396">
        <f>IF(A1396="","",IF(B1396="",0,1))</f>
        <v/>
      </c>
    </row>
    <row r="1397">
      <c r="A1397" s="29" t="n"/>
      <c r="B1397" s="29" t="n"/>
      <c r="C1397" s="29" t="n"/>
      <c r="D1397" s="9">
        <f>IF(A1397="","",IF(B1397="",C1397-A1397,B1397-A1397)+0.5)</f>
        <v/>
      </c>
      <c r="E1397">
        <f>IF(A1397="","",IF(B1397="",0,1))</f>
        <v/>
      </c>
    </row>
    <row r="1398">
      <c r="A1398" s="29" t="n"/>
      <c r="B1398" s="29" t="n"/>
      <c r="C1398" s="29" t="n"/>
      <c r="D1398" s="9">
        <f>IF(A1398="","",IF(B1398="",C1398-A1398,B1398-A1398)+0.5)</f>
        <v/>
      </c>
      <c r="E1398">
        <f>IF(A1398="","",IF(B1398="",0,1))</f>
        <v/>
      </c>
    </row>
    <row r="1399">
      <c r="A1399" s="29" t="n"/>
      <c r="B1399" s="29" t="n"/>
      <c r="C1399" s="29" t="n"/>
      <c r="D1399" s="9">
        <f>IF(A1399="","",IF(B1399="",C1399-A1399,B1399-A1399)+0.5)</f>
        <v/>
      </c>
      <c r="E1399">
        <f>IF(A1399="","",IF(B1399="",0,1))</f>
        <v/>
      </c>
    </row>
    <row r="1400">
      <c r="A1400" s="29" t="n"/>
      <c r="B1400" s="29" t="n"/>
      <c r="C1400" s="29" t="n"/>
      <c r="D1400" s="9">
        <f>IF(A1400="","",IF(B1400="",C1400-A1400,B1400-A1400)+0.5)</f>
        <v/>
      </c>
      <c r="E1400">
        <f>IF(A1400="","",IF(B1400="",0,1))</f>
        <v/>
      </c>
    </row>
    <row r="1401">
      <c r="A1401" s="29" t="n"/>
      <c r="B1401" s="29" t="n"/>
      <c r="C1401" s="29" t="n"/>
      <c r="D1401" s="9">
        <f>IF(A1401="","",IF(B1401="",C1401-A1401,B1401-A1401)+0.5)</f>
        <v/>
      </c>
      <c r="E1401">
        <f>IF(A1401="","",IF(B1401="",0,1))</f>
        <v/>
      </c>
    </row>
    <row r="1402">
      <c r="A1402" s="29" t="n"/>
      <c r="B1402" s="29" t="n"/>
      <c r="C1402" s="29" t="n"/>
      <c r="D1402" s="9">
        <f>IF(A1402="","",IF(B1402="",C1402-A1402,B1402-A1402)+0.5)</f>
        <v/>
      </c>
      <c r="E1402">
        <f>IF(A1402="","",IF(B1402="",0,1))</f>
        <v/>
      </c>
    </row>
    <row r="1403">
      <c r="A1403" s="29" t="n"/>
      <c r="B1403" s="29" t="n"/>
      <c r="C1403" s="29" t="n"/>
      <c r="D1403" s="9">
        <f>IF(A1403="","",IF(B1403="",C1403-A1403,B1403-A1403)+0.5)</f>
        <v/>
      </c>
      <c r="E1403">
        <f>IF(A1403="","",IF(B1403="",0,1))</f>
        <v/>
      </c>
    </row>
    <row r="1404">
      <c r="A1404" s="29" t="n"/>
      <c r="B1404" s="29" t="n"/>
      <c r="C1404" s="29" t="n"/>
      <c r="D1404" s="9">
        <f>IF(A1404="","",IF(B1404="",C1404-A1404,B1404-A1404)+0.5)</f>
        <v/>
      </c>
      <c r="E1404">
        <f>IF(A1404="","",IF(B1404="",0,1))</f>
        <v/>
      </c>
    </row>
    <row r="1405">
      <c r="A1405" s="29" t="n"/>
      <c r="B1405" s="29" t="n"/>
      <c r="C1405" s="29" t="n"/>
      <c r="D1405" s="9">
        <f>IF(A1405="","",IF(B1405="",C1405-A1405,B1405-A1405)+0.5)</f>
        <v/>
      </c>
      <c r="E1405">
        <f>IF(A1405="","",IF(B1405="",0,1))</f>
        <v/>
      </c>
    </row>
    <row r="1406">
      <c r="A1406" s="29" t="n"/>
      <c r="B1406" s="29" t="n"/>
      <c r="C1406" s="29" t="n"/>
      <c r="D1406" s="9">
        <f>IF(A1406="","",IF(B1406="",C1406-A1406,B1406-A1406)+0.5)</f>
        <v/>
      </c>
      <c r="E1406">
        <f>IF(A1406="","",IF(B1406="",0,1))</f>
        <v/>
      </c>
    </row>
    <row r="1407">
      <c r="A1407" s="29" t="n"/>
      <c r="B1407" s="29" t="n"/>
      <c r="C1407" s="29" t="n"/>
      <c r="D1407" s="9">
        <f>IF(A1407="","",IF(B1407="",C1407-A1407,B1407-A1407)+0.5)</f>
        <v/>
      </c>
      <c r="E1407">
        <f>IF(A1407="","",IF(B1407="",0,1))</f>
        <v/>
      </c>
    </row>
    <row r="1408">
      <c r="A1408" s="29" t="n"/>
      <c r="B1408" s="29" t="n"/>
      <c r="C1408" s="29" t="n"/>
      <c r="D1408" s="9">
        <f>IF(A1408="","",IF(B1408="",C1408-A1408,B1408-A1408)+0.5)</f>
        <v/>
      </c>
      <c r="E1408">
        <f>IF(A1408="","",IF(B1408="",0,1))</f>
        <v/>
      </c>
    </row>
    <row r="1409">
      <c r="A1409" s="29" t="n"/>
      <c r="B1409" s="29" t="n"/>
      <c r="C1409" s="29" t="n"/>
      <c r="D1409" s="9">
        <f>IF(A1409="","",IF(B1409="",C1409-A1409,B1409-A1409)+0.5)</f>
        <v/>
      </c>
      <c r="E1409">
        <f>IF(A1409="","",IF(B1409="",0,1))</f>
        <v/>
      </c>
    </row>
    <row r="1410">
      <c r="A1410" s="29" t="n"/>
      <c r="B1410" s="29" t="n"/>
      <c r="C1410" s="29" t="n"/>
      <c r="D1410" s="9">
        <f>IF(A1410="","",IF(B1410="",C1410-A1410,B1410-A1410)+0.5)</f>
        <v/>
      </c>
      <c r="E1410">
        <f>IF(A1410="","",IF(B1410="",0,1))</f>
        <v/>
      </c>
    </row>
    <row r="1411">
      <c r="A1411" s="29" t="n"/>
      <c r="B1411" s="29" t="n"/>
      <c r="C1411" s="29" t="n"/>
      <c r="D1411" s="9">
        <f>IF(A1411="","",IF(B1411="",C1411-A1411,B1411-A1411)+0.5)</f>
        <v/>
      </c>
      <c r="E1411">
        <f>IF(A1411="","",IF(B1411="",0,1))</f>
        <v/>
      </c>
    </row>
    <row r="1412">
      <c r="A1412" s="29" t="n"/>
      <c r="B1412" s="29" t="n"/>
      <c r="C1412" s="29" t="n"/>
      <c r="D1412" s="9">
        <f>IF(A1412="","",IF(B1412="",C1412-A1412,B1412-A1412)+0.5)</f>
        <v/>
      </c>
      <c r="E1412">
        <f>IF(A1412="","",IF(B1412="",0,1))</f>
        <v/>
      </c>
    </row>
    <row r="1413">
      <c r="A1413" s="29" t="n"/>
      <c r="B1413" s="29" t="n"/>
      <c r="C1413" s="29" t="n"/>
      <c r="D1413" s="9">
        <f>IF(A1413="","",IF(B1413="",C1413-A1413,B1413-A1413)+0.5)</f>
        <v/>
      </c>
      <c r="E1413">
        <f>IF(A1413="","",IF(B1413="",0,1))</f>
        <v/>
      </c>
    </row>
    <row r="1414">
      <c r="A1414" s="29" t="n"/>
      <c r="B1414" s="29" t="n"/>
      <c r="C1414" s="29" t="n"/>
      <c r="D1414" s="9">
        <f>IF(A1414="","",IF(B1414="",C1414-A1414,B1414-A1414)+0.5)</f>
        <v/>
      </c>
      <c r="E1414">
        <f>IF(A1414="","",IF(B1414="",0,1))</f>
        <v/>
      </c>
    </row>
    <row r="1415">
      <c r="A1415" s="29" t="n"/>
      <c r="B1415" s="29" t="n"/>
      <c r="C1415" s="29" t="n"/>
      <c r="D1415" s="9">
        <f>IF(A1415="","",IF(B1415="",C1415-A1415,B1415-A1415)+0.5)</f>
        <v/>
      </c>
      <c r="E1415">
        <f>IF(A1415="","",IF(B1415="",0,1))</f>
        <v/>
      </c>
    </row>
    <row r="1416">
      <c r="A1416" s="29" t="n"/>
      <c r="B1416" s="29" t="n"/>
      <c r="C1416" s="29" t="n"/>
      <c r="D1416" s="9">
        <f>IF(A1416="","",IF(B1416="",C1416-A1416,B1416-A1416)+0.5)</f>
        <v/>
      </c>
      <c r="E1416">
        <f>IF(A1416="","",IF(B1416="",0,1))</f>
        <v/>
      </c>
    </row>
    <row r="1417">
      <c r="A1417" s="29" t="n"/>
      <c r="B1417" s="29" t="n"/>
      <c r="C1417" s="29" t="n"/>
      <c r="D1417" s="9">
        <f>IF(A1417="","",IF(B1417="",C1417-A1417,B1417-A1417)+0.5)</f>
        <v/>
      </c>
      <c r="E1417">
        <f>IF(A1417="","",IF(B1417="",0,1))</f>
        <v/>
      </c>
    </row>
    <row r="1418">
      <c r="A1418" s="29" t="n"/>
      <c r="B1418" s="29" t="n"/>
      <c r="C1418" s="29" t="n"/>
      <c r="D1418" s="9">
        <f>IF(A1418="","",IF(B1418="",C1418-A1418,B1418-A1418)+0.5)</f>
        <v/>
      </c>
      <c r="E1418">
        <f>IF(A1418="","",IF(B1418="",0,1))</f>
        <v/>
      </c>
    </row>
    <row r="1419">
      <c r="A1419" s="29" t="n"/>
      <c r="B1419" s="29" t="n"/>
      <c r="C1419" s="29" t="n"/>
      <c r="D1419" s="9">
        <f>IF(A1419="","",IF(B1419="",C1419-A1419,B1419-A1419)+0.5)</f>
        <v/>
      </c>
      <c r="E1419">
        <f>IF(A1419="","",IF(B1419="",0,1))</f>
        <v/>
      </c>
    </row>
    <row r="1420">
      <c r="A1420" s="29" t="n"/>
      <c r="B1420" s="29" t="n"/>
      <c r="C1420" s="29" t="n"/>
      <c r="D1420" s="9">
        <f>IF(A1420="","",IF(B1420="",C1420-A1420,B1420-A1420)+0.5)</f>
        <v/>
      </c>
      <c r="E1420">
        <f>IF(A1420="","",IF(B1420="",0,1))</f>
        <v/>
      </c>
    </row>
    <row r="1421">
      <c r="A1421" s="29" t="n"/>
      <c r="B1421" s="29" t="n"/>
      <c r="C1421" s="29" t="n"/>
      <c r="D1421" s="9">
        <f>IF(A1421="","",IF(B1421="",C1421-A1421,B1421-A1421)+0.5)</f>
        <v/>
      </c>
      <c r="E1421">
        <f>IF(A1421="","",IF(B1421="",0,1))</f>
        <v/>
      </c>
    </row>
    <row r="1422">
      <c r="A1422" s="29" t="n"/>
      <c r="B1422" s="29" t="n"/>
      <c r="C1422" s="29" t="n"/>
      <c r="D1422" s="9">
        <f>IF(A1422="","",IF(B1422="",C1422-A1422,B1422-A1422)+0.5)</f>
        <v/>
      </c>
      <c r="E1422">
        <f>IF(A1422="","",IF(B1422="",0,1))</f>
        <v/>
      </c>
    </row>
    <row r="1423">
      <c r="A1423" s="29" t="n"/>
      <c r="B1423" s="29" t="n"/>
      <c r="C1423" s="29" t="n"/>
      <c r="D1423" s="9">
        <f>IF(A1423="","",IF(B1423="",C1423-A1423,B1423-A1423)+0.5)</f>
        <v/>
      </c>
      <c r="E1423">
        <f>IF(A1423="","",IF(B1423="",0,1))</f>
        <v/>
      </c>
    </row>
    <row r="1424">
      <c r="A1424" s="29" t="n"/>
      <c r="B1424" s="29" t="n"/>
      <c r="C1424" s="29" t="n"/>
      <c r="D1424" s="9">
        <f>IF(A1424="","",IF(B1424="",C1424-A1424,B1424-A1424)+0.5)</f>
        <v/>
      </c>
      <c r="E1424">
        <f>IF(A1424="","",IF(B1424="",0,1))</f>
        <v/>
      </c>
    </row>
    <row r="1425">
      <c r="A1425" s="29" t="n"/>
      <c r="B1425" s="29" t="n"/>
      <c r="C1425" s="29" t="n"/>
      <c r="D1425" s="9">
        <f>IF(A1425="","",IF(B1425="",C1425-A1425,B1425-A1425)+0.5)</f>
        <v/>
      </c>
      <c r="E1425">
        <f>IF(A1425="","",IF(B1425="",0,1))</f>
        <v/>
      </c>
    </row>
    <row r="1426">
      <c r="A1426" s="29" t="n"/>
      <c r="B1426" s="29" t="n"/>
      <c r="C1426" s="29" t="n"/>
      <c r="D1426" s="9">
        <f>IF(A1426="","",IF(B1426="",C1426-A1426,B1426-A1426)+0.5)</f>
        <v/>
      </c>
      <c r="E1426">
        <f>IF(A1426="","",IF(B1426="",0,1))</f>
        <v/>
      </c>
    </row>
    <row r="1427">
      <c r="A1427" s="29" t="n"/>
      <c r="B1427" s="29" t="n"/>
      <c r="C1427" s="29" t="n"/>
      <c r="D1427" s="9">
        <f>IF(A1427="","",IF(B1427="",C1427-A1427,B1427-A1427)+0.5)</f>
        <v/>
      </c>
      <c r="E1427">
        <f>IF(A1427="","",IF(B1427="",0,1))</f>
        <v/>
      </c>
    </row>
    <row r="1428">
      <c r="A1428" s="29" t="n"/>
      <c r="B1428" s="29" t="n"/>
      <c r="C1428" s="29" t="n"/>
      <c r="D1428" s="9">
        <f>IF(A1428="","",IF(B1428="",C1428-A1428,B1428-A1428)+0.5)</f>
        <v/>
      </c>
      <c r="E1428">
        <f>IF(A1428="","",IF(B1428="",0,1))</f>
        <v/>
      </c>
    </row>
    <row r="1429">
      <c r="A1429" s="29" t="n"/>
      <c r="B1429" s="29" t="n"/>
      <c r="C1429" s="29" t="n"/>
      <c r="D1429" s="9">
        <f>IF(A1429="","",IF(B1429="",C1429-A1429,B1429-A1429)+0.5)</f>
        <v/>
      </c>
      <c r="E1429">
        <f>IF(A1429="","",IF(B1429="",0,1))</f>
        <v/>
      </c>
    </row>
    <row r="1430">
      <c r="A1430" s="29" t="n"/>
      <c r="B1430" s="29" t="n"/>
      <c r="C1430" s="29" t="n"/>
      <c r="D1430" s="9">
        <f>IF(A1430="","",IF(B1430="",C1430-A1430,B1430-A1430)+0.5)</f>
        <v/>
      </c>
      <c r="E1430">
        <f>IF(A1430="","",IF(B1430="",0,1))</f>
        <v/>
      </c>
    </row>
    <row r="1431">
      <c r="A1431" s="29" t="n"/>
      <c r="B1431" s="29" t="n"/>
      <c r="C1431" s="29" t="n"/>
      <c r="D1431" s="9">
        <f>IF(A1431="","",IF(B1431="",C1431-A1431,B1431-A1431)+0.5)</f>
        <v/>
      </c>
      <c r="E1431">
        <f>IF(A1431="","",IF(B1431="",0,1))</f>
        <v/>
      </c>
    </row>
    <row r="1432">
      <c r="A1432" s="29" t="n"/>
      <c r="B1432" s="29" t="n"/>
      <c r="C1432" s="29" t="n"/>
      <c r="D1432" s="9">
        <f>IF(A1432="","",IF(B1432="",C1432-A1432,B1432-A1432)+0.5)</f>
        <v/>
      </c>
      <c r="E1432">
        <f>IF(A1432="","",IF(B1432="",0,1))</f>
        <v/>
      </c>
    </row>
    <row r="1433">
      <c r="A1433" s="29" t="n"/>
      <c r="B1433" s="29" t="n"/>
      <c r="C1433" s="29" t="n"/>
      <c r="D1433" s="9">
        <f>IF(A1433="","",IF(B1433="",C1433-A1433,B1433-A1433)+0.5)</f>
        <v/>
      </c>
      <c r="E1433">
        <f>IF(A1433="","",IF(B1433="",0,1))</f>
        <v/>
      </c>
    </row>
    <row r="1434">
      <c r="A1434" s="29" t="n"/>
      <c r="B1434" s="29" t="n"/>
      <c r="C1434" s="29" t="n"/>
      <c r="D1434" s="9">
        <f>IF(A1434="","",IF(B1434="",C1434-A1434,B1434-A1434)+0.5)</f>
        <v/>
      </c>
      <c r="E1434">
        <f>IF(A1434="","",IF(B1434="",0,1))</f>
        <v/>
      </c>
    </row>
    <row r="1435">
      <c r="A1435" s="29" t="n"/>
      <c r="B1435" s="29" t="n"/>
      <c r="C1435" s="29" t="n"/>
      <c r="D1435" s="9">
        <f>IF(A1435="","",IF(B1435="",C1435-A1435,B1435-A1435)+0.5)</f>
        <v/>
      </c>
      <c r="E1435">
        <f>IF(A1435="","",IF(B1435="",0,1))</f>
        <v/>
      </c>
    </row>
    <row r="1436">
      <c r="A1436" s="29" t="n"/>
      <c r="B1436" s="29" t="n"/>
      <c r="C1436" s="29" t="n"/>
      <c r="D1436" s="9">
        <f>IF(A1436="","",IF(B1436="",C1436-A1436,B1436-A1436)+0.5)</f>
        <v/>
      </c>
      <c r="E1436">
        <f>IF(A1436="","",IF(B1436="",0,1))</f>
        <v/>
      </c>
    </row>
    <row r="1437">
      <c r="A1437" s="29" t="n"/>
      <c r="B1437" s="29" t="n"/>
      <c r="C1437" s="29" t="n"/>
      <c r="D1437" s="9">
        <f>IF(A1437="","",IF(B1437="",C1437-A1437,B1437-A1437)+0.5)</f>
        <v/>
      </c>
      <c r="E1437">
        <f>IF(A1437="","",IF(B1437="",0,1))</f>
        <v/>
      </c>
    </row>
    <row r="1438">
      <c r="A1438" s="29" t="n"/>
      <c r="B1438" s="29" t="n"/>
      <c r="C1438" s="29" t="n"/>
      <c r="D1438" s="9">
        <f>IF(A1438="","",IF(B1438="",C1438-A1438,B1438-A1438)+0.5)</f>
        <v/>
      </c>
      <c r="E1438">
        <f>IF(A1438="","",IF(B1438="",0,1))</f>
        <v/>
      </c>
    </row>
    <row r="1439">
      <c r="A1439" s="29" t="n"/>
      <c r="B1439" s="29" t="n"/>
      <c r="C1439" s="29" t="n"/>
      <c r="D1439" s="9">
        <f>IF(A1439="","",IF(B1439="",C1439-A1439,B1439-A1439)+0.5)</f>
        <v/>
      </c>
      <c r="E1439">
        <f>IF(A1439="","",IF(B1439="",0,1))</f>
        <v/>
      </c>
    </row>
    <row r="1440">
      <c r="A1440" s="29" t="n"/>
      <c r="B1440" s="29" t="n"/>
      <c r="C1440" s="29" t="n"/>
      <c r="D1440" s="9">
        <f>IF(A1440="","",IF(B1440="",C1440-A1440,B1440-A1440)+0.5)</f>
        <v/>
      </c>
      <c r="E1440">
        <f>IF(A1440="","",IF(B1440="",0,1))</f>
        <v/>
      </c>
    </row>
    <row r="1441">
      <c r="A1441" s="29" t="n"/>
      <c r="B1441" s="29" t="n"/>
      <c r="C1441" s="29" t="n"/>
      <c r="D1441" s="9">
        <f>IF(A1441="","",IF(B1441="",C1441-A1441,B1441-A1441)+0.5)</f>
        <v/>
      </c>
      <c r="E1441">
        <f>IF(A1441="","",IF(B1441="",0,1))</f>
        <v/>
      </c>
    </row>
    <row r="1442">
      <c r="A1442" s="29" t="n"/>
      <c r="B1442" s="29" t="n"/>
      <c r="C1442" s="29" t="n"/>
      <c r="D1442" s="9">
        <f>IF(A1442="","",IF(B1442="",C1442-A1442,B1442-A1442)+0.5)</f>
        <v/>
      </c>
      <c r="E1442">
        <f>IF(A1442="","",IF(B1442="",0,1))</f>
        <v/>
      </c>
    </row>
    <row r="1443">
      <c r="A1443" s="29" t="n"/>
      <c r="B1443" s="29" t="n"/>
      <c r="C1443" s="29" t="n"/>
      <c r="D1443" s="9">
        <f>IF(A1443="","",IF(B1443="",C1443-A1443,B1443-A1443)+0.5)</f>
        <v/>
      </c>
      <c r="E1443">
        <f>IF(A1443="","",IF(B1443="",0,1))</f>
        <v/>
      </c>
    </row>
    <row r="1444">
      <c r="A1444" s="29" t="n"/>
      <c r="B1444" s="29" t="n"/>
      <c r="C1444" s="29" t="n"/>
      <c r="D1444" s="9">
        <f>IF(A1444="","",IF(B1444="",C1444-A1444,B1444-A1444)+0.5)</f>
        <v/>
      </c>
      <c r="E1444">
        <f>IF(A1444="","",IF(B1444="",0,1))</f>
        <v/>
      </c>
    </row>
    <row r="1445">
      <c r="A1445" s="29" t="n"/>
      <c r="B1445" s="29" t="n"/>
      <c r="C1445" s="29" t="n"/>
      <c r="D1445" s="9">
        <f>IF(A1445="","",IF(B1445="",C1445-A1445,B1445-A1445)+0.5)</f>
        <v/>
      </c>
      <c r="E1445">
        <f>IF(A1445="","",IF(B1445="",0,1))</f>
        <v/>
      </c>
    </row>
    <row r="1446">
      <c r="A1446" s="29" t="n"/>
      <c r="B1446" s="29" t="n"/>
      <c r="C1446" s="29" t="n"/>
      <c r="D1446" s="9">
        <f>IF(A1446="","",IF(B1446="",C1446-A1446,B1446-A1446)+0.5)</f>
        <v/>
      </c>
      <c r="E1446">
        <f>IF(A1446="","",IF(B1446="",0,1))</f>
        <v/>
      </c>
    </row>
    <row r="1447">
      <c r="A1447" s="29" t="n"/>
      <c r="B1447" s="29" t="n"/>
      <c r="C1447" s="29" t="n"/>
      <c r="D1447" s="9">
        <f>IF(A1447="","",IF(B1447="",C1447-A1447,B1447-A1447)+0.5)</f>
        <v/>
      </c>
      <c r="E1447">
        <f>IF(A1447="","",IF(B1447="",0,1))</f>
        <v/>
      </c>
    </row>
    <row r="1448">
      <c r="A1448" s="29" t="n"/>
      <c r="B1448" s="29" t="n"/>
      <c r="C1448" s="29" t="n"/>
      <c r="D1448" s="9">
        <f>IF(A1448="","",IF(B1448="",C1448-A1448,B1448-A1448)+0.5)</f>
        <v/>
      </c>
      <c r="E1448">
        <f>IF(A1448="","",IF(B1448="",0,1))</f>
        <v/>
      </c>
    </row>
    <row r="1449">
      <c r="A1449" s="29" t="n"/>
      <c r="B1449" s="29" t="n"/>
      <c r="C1449" s="29" t="n"/>
      <c r="D1449" s="9">
        <f>IF(A1449="","",IF(B1449="",C1449-A1449,B1449-A1449)+0.5)</f>
        <v/>
      </c>
      <c r="E1449">
        <f>IF(A1449="","",IF(B1449="",0,1))</f>
        <v/>
      </c>
    </row>
    <row r="1450">
      <c r="A1450" s="29" t="n"/>
      <c r="B1450" s="29" t="n"/>
      <c r="C1450" s="29" t="n"/>
      <c r="D1450" s="9">
        <f>IF(A1450="","",IF(B1450="",C1450-A1450,B1450-A1450)+0.5)</f>
        <v/>
      </c>
      <c r="E1450">
        <f>IF(A1450="","",IF(B1450="",0,1))</f>
        <v/>
      </c>
    </row>
    <row r="1451">
      <c r="A1451" s="29" t="n"/>
      <c r="B1451" s="29" t="n"/>
      <c r="C1451" s="29" t="n"/>
      <c r="D1451" s="9">
        <f>IF(A1451="","",IF(B1451="",C1451-A1451,B1451-A1451)+0.5)</f>
        <v/>
      </c>
      <c r="E1451">
        <f>IF(A1451="","",IF(B1451="",0,1))</f>
        <v/>
      </c>
    </row>
    <row r="1452">
      <c r="A1452" s="29" t="n"/>
      <c r="B1452" s="29" t="n"/>
      <c r="C1452" s="29" t="n"/>
      <c r="D1452" s="9">
        <f>IF(A1452="","",IF(B1452="",C1452-A1452,B1452-A1452)+0.5)</f>
        <v/>
      </c>
      <c r="E1452">
        <f>IF(A1452="","",IF(B1452="",0,1))</f>
        <v/>
      </c>
    </row>
    <row r="1453">
      <c r="A1453" s="29" t="n"/>
      <c r="B1453" s="29" t="n"/>
      <c r="C1453" s="29" t="n"/>
      <c r="D1453" s="9">
        <f>IF(A1453="","",IF(B1453="",C1453-A1453,B1453-A1453)+0.5)</f>
        <v/>
      </c>
      <c r="E1453">
        <f>IF(A1453="","",IF(B1453="",0,1))</f>
        <v/>
      </c>
    </row>
    <row r="1454">
      <c r="A1454" s="29" t="n"/>
      <c r="B1454" s="29" t="n"/>
      <c r="C1454" s="29" t="n"/>
      <c r="D1454" s="9">
        <f>IF(A1454="","",IF(B1454="",C1454-A1454,B1454-A1454)+0.5)</f>
        <v/>
      </c>
      <c r="E1454">
        <f>IF(A1454="","",IF(B1454="",0,1))</f>
        <v/>
      </c>
    </row>
    <row r="1455">
      <c r="A1455" s="29" t="n"/>
      <c r="B1455" s="29" t="n"/>
      <c r="C1455" s="29" t="n"/>
      <c r="D1455" s="9">
        <f>IF(A1455="","",IF(B1455="",C1455-A1455,B1455-A1455)+0.5)</f>
        <v/>
      </c>
      <c r="E1455">
        <f>IF(A1455="","",IF(B1455="",0,1))</f>
        <v/>
      </c>
    </row>
    <row r="1456">
      <c r="A1456" s="29" t="n"/>
      <c r="B1456" s="29" t="n"/>
      <c r="C1456" s="29" t="n"/>
      <c r="D1456" s="9">
        <f>IF(A1456="","",IF(B1456="",C1456-A1456,B1456-A1456)+0.5)</f>
        <v/>
      </c>
      <c r="E1456">
        <f>IF(A1456="","",IF(B1456="",0,1))</f>
        <v/>
      </c>
    </row>
    <row r="1457">
      <c r="A1457" s="29" t="n"/>
      <c r="B1457" s="29" t="n"/>
      <c r="C1457" s="29" t="n"/>
      <c r="D1457" s="9">
        <f>IF(A1457="","",IF(B1457="",C1457-A1457,B1457-A1457)+0.5)</f>
        <v/>
      </c>
      <c r="E1457">
        <f>IF(A1457="","",IF(B1457="",0,1))</f>
        <v/>
      </c>
    </row>
    <row r="1458">
      <c r="A1458" s="29" t="n"/>
      <c r="B1458" s="29" t="n"/>
      <c r="C1458" s="29" t="n"/>
      <c r="D1458" s="9">
        <f>IF(A1458="","",IF(B1458="",C1458-A1458,B1458-A1458)+0.5)</f>
        <v/>
      </c>
      <c r="E1458">
        <f>IF(A1458="","",IF(B1458="",0,1))</f>
        <v/>
      </c>
    </row>
    <row r="1459">
      <c r="A1459" s="29" t="n"/>
      <c r="B1459" s="29" t="n"/>
      <c r="C1459" s="29" t="n"/>
      <c r="D1459" s="9">
        <f>IF(A1459="","",IF(B1459="",C1459-A1459,B1459-A1459)+0.5)</f>
        <v/>
      </c>
      <c r="E1459">
        <f>IF(A1459="","",IF(B1459="",0,1))</f>
        <v/>
      </c>
    </row>
    <row r="1460">
      <c r="A1460" s="29" t="n"/>
      <c r="B1460" s="29" t="n"/>
      <c r="C1460" s="29" t="n"/>
      <c r="D1460" s="9">
        <f>IF(A1460="","",IF(B1460="",C1460-A1460,B1460-A1460)+0.5)</f>
        <v/>
      </c>
      <c r="E1460">
        <f>IF(A1460="","",IF(B1460="",0,1))</f>
        <v/>
      </c>
    </row>
    <row r="1461">
      <c r="A1461" s="29" t="n"/>
      <c r="B1461" s="29" t="n"/>
      <c r="C1461" s="29" t="n"/>
      <c r="D1461" s="9">
        <f>IF(A1461="","",IF(B1461="",C1461-A1461,B1461-A1461)+0.5)</f>
        <v/>
      </c>
      <c r="E1461">
        <f>IF(A1461="","",IF(B1461="",0,1))</f>
        <v/>
      </c>
    </row>
    <row r="1462">
      <c r="A1462" s="29" t="n"/>
      <c r="B1462" s="29" t="n"/>
      <c r="C1462" s="29" t="n"/>
      <c r="D1462" s="9">
        <f>IF(A1462="","",IF(B1462="",C1462-A1462,B1462-A1462)+0.5)</f>
        <v/>
      </c>
      <c r="E1462">
        <f>IF(A1462="","",IF(B1462="",0,1))</f>
        <v/>
      </c>
    </row>
    <row r="1463">
      <c r="A1463" s="29" t="n"/>
      <c r="B1463" s="29" t="n"/>
      <c r="C1463" s="29" t="n"/>
      <c r="D1463" s="9">
        <f>IF(A1463="","",IF(B1463="",C1463-A1463,B1463-A1463)+0.5)</f>
        <v/>
      </c>
      <c r="E1463">
        <f>IF(A1463="","",IF(B1463="",0,1))</f>
        <v/>
      </c>
    </row>
    <row r="1464">
      <c r="A1464" s="29" t="n"/>
      <c r="B1464" s="29" t="n"/>
      <c r="C1464" s="29" t="n"/>
      <c r="D1464" s="9">
        <f>IF(A1464="","",IF(B1464="",C1464-A1464,B1464-A1464)+0.5)</f>
        <v/>
      </c>
      <c r="E1464">
        <f>IF(A1464="","",IF(B1464="",0,1))</f>
        <v/>
      </c>
    </row>
    <row r="1465">
      <c r="A1465" s="29" t="n"/>
      <c r="B1465" s="29" t="n"/>
      <c r="C1465" s="29" t="n"/>
      <c r="D1465" s="9">
        <f>IF(A1465="","",IF(B1465="",C1465-A1465,B1465-A1465)+0.5)</f>
        <v/>
      </c>
      <c r="E1465">
        <f>IF(A1465="","",IF(B1465="",0,1))</f>
        <v/>
      </c>
    </row>
    <row r="1466">
      <c r="A1466" s="29" t="n"/>
      <c r="B1466" s="29" t="n"/>
      <c r="C1466" s="29" t="n"/>
      <c r="D1466" s="9">
        <f>IF(A1466="","",IF(B1466="",C1466-A1466,B1466-A1466)+0.5)</f>
        <v/>
      </c>
      <c r="E1466">
        <f>IF(A1466="","",IF(B1466="",0,1))</f>
        <v/>
      </c>
    </row>
    <row r="1467">
      <c r="A1467" s="29" t="n"/>
      <c r="B1467" s="29" t="n"/>
      <c r="C1467" s="29" t="n"/>
      <c r="D1467" s="9">
        <f>IF(A1467="","",IF(B1467="",C1467-A1467,B1467-A1467)+0.5)</f>
        <v/>
      </c>
      <c r="E1467">
        <f>IF(A1467="","",IF(B1467="",0,1))</f>
        <v/>
      </c>
    </row>
    <row r="1468">
      <c r="A1468" s="29" t="n"/>
      <c r="B1468" s="29" t="n"/>
      <c r="C1468" s="29" t="n"/>
      <c r="D1468" s="9">
        <f>IF(A1468="","",IF(B1468="",C1468-A1468,B1468-A1468)+0.5)</f>
        <v/>
      </c>
      <c r="E1468">
        <f>IF(A1468="","",IF(B1468="",0,1))</f>
        <v/>
      </c>
    </row>
    <row r="1469">
      <c r="A1469" s="29" t="n"/>
      <c r="B1469" s="29" t="n"/>
      <c r="C1469" s="29" t="n"/>
      <c r="D1469" s="9">
        <f>IF(A1469="","",IF(B1469="",C1469-A1469,B1469-A1469)+0.5)</f>
        <v/>
      </c>
      <c r="E1469">
        <f>IF(A1469="","",IF(B1469="",0,1))</f>
        <v/>
      </c>
    </row>
    <row r="1470">
      <c r="A1470" s="29" t="n"/>
      <c r="B1470" s="29" t="n"/>
      <c r="C1470" s="29" t="n"/>
      <c r="D1470" s="9">
        <f>IF(A1470="","",IF(B1470="",C1470-A1470,B1470-A1470)+0.5)</f>
        <v/>
      </c>
      <c r="E1470">
        <f>IF(A1470="","",IF(B1470="",0,1))</f>
        <v/>
      </c>
    </row>
    <row r="1471">
      <c r="A1471" s="29" t="n"/>
      <c r="B1471" s="29" t="n"/>
      <c r="C1471" s="29" t="n"/>
      <c r="D1471" s="9">
        <f>IF(A1471="","",IF(B1471="",C1471-A1471,B1471-A1471)+0.5)</f>
        <v/>
      </c>
      <c r="E1471">
        <f>IF(A1471="","",IF(B1471="",0,1))</f>
        <v/>
      </c>
    </row>
    <row r="1472">
      <c r="A1472" s="29" t="n"/>
      <c r="B1472" s="29" t="n"/>
      <c r="C1472" s="29" t="n"/>
      <c r="D1472" s="9">
        <f>IF(A1472="","",IF(B1472="",C1472-A1472,B1472-A1472)+0.5)</f>
        <v/>
      </c>
      <c r="E1472">
        <f>IF(A1472="","",IF(B1472="",0,1))</f>
        <v/>
      </c>
    </row>
    <row r="1473">
      <c r="A1473" s="29" t="n"/>
      <c r="B1473" s="29" t="n"/>
      <c r="C1473" s="29" t="n"/>
      <c r="D1473" s="9">
        <f>IF(A1473="","",IF(B1473="",C1473-A1473,B1473-A1473)+0.5)</f>
        <v/>
      </c>
      <c r="E1473">
        <f>IF(A1473="","",IF(B1473="",0,1))</f>
        <v/>
      </c>
    </row>
    <row r="1474">
      <c r="A1474" s="29" t="n"/>
      <c r="B1474" s="29" t="n"/>
      <c r="C1474" s="29" t="n"/>
      <c r="D1474" s="9">
        <f>IF(A1474="","",IF(B1474="",C1474-A1474,B1474-A1474)+0.5)</f>
        <v/>
      </c>
      <c r="E1474">
        <f>IF(A1474="","",IF(B1474="",0,1))</f>
        <v/>
      </c>
    </row>
    <row r="1475">
      <c r="A1475" s="29" t="n"/>
      <c r="B1475" s="29" t="n"/>
      <c r="C1475" s="29" t="n"/>
      <c r="D1475" s="9">
        <f>IF(A1475="","",IF(B1475="",C1475-A1475,B1475-A1475)+0.5)</f>
        <v/>
      </c>
      <c r="E1475">
        <f>IF(A1475="","",IF(B1475="",0,1))</f>
        <v/>
      </c>
    </row>
    <row r="1476">
      <c r="A1476" s="29" t="n"/>
      <c r="B1476" s="29" t="n"/>
      <c r="C1476" s="29" t="n"/>
      <c r="D1476" s="9">
        <f>IF(A1476="","",IF(B1476="",C1476-A1476,B1476-A1476)+0.5)</f>
        <v/>
      </c>
      <c r="E1476">
        <f>IF(A1476="","",IF(B1476="",0,1))</f>
        <v/>
      </c>
    </row>
    <row r="1477">
      <c r="A1477" s="29" t="n"/>
      <c r="B1477" s="29" t="n"/>
      <c r="C1477" s="29" t="n"/>
      <c r="D1477" s="9">
        <f>IF(A1477="","",IF(B1477="",C1477-A1477,B1477-A1477)+0.5)</f>
        <v/>
      </c>
      <c r="E1477">
        <f>IF(A1477="","",IF(B1477="",0,1))</f>
        <v/>
      </c>
    </row>
    <row r="1478">
      <c r="A1478" s="29" t="n"/>
      <c r="B1478" s="29" t="n"/>
      <c r="C1478" s="29" t="n"/>
      <c r="D1478" s="9">
        <f>IF(A1478="","",IF(B1478="",C1478-A1478,B1478-A1478)+0.5)</f>
        <v/>
      </c>
      <c r="E1478">
        <f>IF(A1478="","",IF(B1478="",0,1))</f>
        <v/>
      </c>
    </row>
    <row r="1479">
      <c r="A1479" s="29" t="n"/>
      <c r="B1479" s="29" t="n"/>
      <c r="C1479" s="29" t="n"/>
      <c r="D1479" s="9">
        <f>IF(A1479="","",IF(B1479="",C1479-A1479,B1479-A1479)+0.5)</f>
        <v/>
      </c>
      <c r="E1479">
        <f>IF(A1479="","",IF(B1479="",0,1))</f>
        <v/>
      </c>
    </row>
    <row r="1480">
      <c r="A1480" s="29" t="n"/>
      <c r="B1480" s="29" t="n"/>
      <c r="C1480" s="29" t="n"/>
      <c r="D1480" s="9">
        <f>IF(A1480="","",IF(B1480="",C1480-A1480,B1480-A1480)+0.5)</f>
        <v/>
      </c>
      <c r="E1480">
        <f>IF(A1480="","",IF(B1480="",0,1))</f>
        <v/>
      </c>
    </row>
    <row r="1481">
      <c r="A1481" s="29" t="n"/>
      <c r="B1481" s="29" t="n"/>
      <c r="C1481" s="29" t="n"/>
      <c r="D1481" s="9">
        <f>IF(A1481="","",IF(B1481="",C1481-A1481,B1481-A1481)+0.5)</f>
        <v/>
      </c>
      <c r="E1481">
        <f>IF(A1481="","",IF(B1481="",0,1))</f>
        <v/>
      </c>
    </row>
    <row r="1482">
      <c r="A1482" s="29" t="n"/>
      <c r="B1482" s="29" t="n"/>
      <c r="C1482" s="29" t="n"/>
      <c r="D1482" s="9">
        <f>IF(A1482="","",IF(B1482="",C1482-A1482,B1482-A1482)+0.5)</f>
        <v/>
      </c>
      <c r="E1482">
        <f>IF(A1482="","",IF(B1482="",0,1))</f>
        <v/>
      </c>
    </row>
    <row r="1483">
      <c r="A1483" s="29" t="n"/>
      <c r="B1483" s="29" t="n"/>
      <c r="C1483" s="29" t="n"/>
      <c r="D1483" s="9">
        <f>IF(A1483="","",IF(B1483="",C1483-A1483,B1483-A1483)+0.5)</f>
        <v/>
      </c>
      <c r="E1483">
        <f>IF(A1483="","",IF(B1483="",0,1))</f>
        <v/>
      </c>
    </row>
    <row r="1484">
      <c r="A1484" s="29" t="n"/>
      <c r="B1484" s="29" t="n"/>
      <c r="C1484" s="29" t="n"/>
      <c r="D1484" s="9">
        <f>IF(A1484="","",IF(B1484="",C1484-A1484,B1484-A1484)+0.5)</f>
        <v/>
      </c>
      <c r="E1484">
        <f>IF(A1484="","",IF(B1484="",0,1))</f>
        <v/>
      </c>
    </row>
    <row r="1485">
      <c r="A1485" s="29" t="n"/>
      <c r="B1485" s="29" t="n"/>
      <c r="C1485" s="29" t="n"/>
      <c r="D1485" s="9">
        <f>IF(A1485="","",IF(B1485="",C1485-A1485,B1485-A1485)+0.5)</f>
        <v/>
      </c>
      <c r="E1485">
        <f>IF(A1485="","",IF(B1485="",0,1))</f>
        <v/>
      </c>
    </row>
    <row r="1486">
      <c r="A1486" s="29" t="n"/>
      <c r="B1486" s="29" t="n"/>
      <c r="C1486" s="29" t="n"/>
      <c r="D1486" s="9">
        <f>IF(A1486="","",IF(B1486="",C1486-A1486,B1486-A1486)+0.5)</f>
        <v/>
      </c>
      <c r="E1486">
        <f>IF(A1486="","",IF(B1486="",0,1))</f>
        <v/>
      </c>
    </row>
    <row r="1487">
      <c r="A1487" s="29" t="n"/>
      <c r="B1487" s="29" t="n"/>
      <c r="C1487" s="29" t="n"/>
      <c r="D1487" s="9">
        <f>IF(A1487="","",IF(B1487="",C1487-A1487,B1487-A1487)+0.5)</f>
        <v/>
      </c>
      <c r="E1487">
        <f>IF(A1487="","",IF(B1487="",0,1))</f>
        <v/>
      </c>
    </row>
    <row r="1488">
      <c r="A1488" s="29" t="n"/>
      <c r="B1488" s="29" t="n"/>
      <c r="C1488" s="29" t="n"/>
      <c r="D1488" s="9">
        <f>IF(A1488="","",IF(B1488="",C1488-A1488,B1488-A1488)+0.5)</f>
        <v/>
      </c>
      <c r="E1488">
        <f>IF(A1488="","",IF(B1488="",0,1))</f>
        <v/>
      </c>
    </row>
    <row r="1489">
      <c r="A1489" s="29" t="n"/>
      <c r="B1489" s="29" t="n"/>
      <c r="C1489" s="29" t="n"/>
      <c r="D1489" s="9">
        <f>IF(A1489="","",IF(B1489="",C1489-A1489,B1489-A1489)+0.5)</f>
        <v/>
      </c>
      <c r="E1489">
        <f>IF(A1489="","",IF(B1489="",0,1))</f>
        <v/>
      </c>
    </row>
    <row r="1490">
      <c r="A1490" s="29" t="n"/>
      <c r="B1490" s="29" t="n"/>
      <c r="C1490" s="29" t="n"/>
      <c r="D1490" s="9">
        <f>IF(A1490="","",IF(B1490="",C1490-A1490,B1490-A1490)+0.5)</f>
        <v/>
      </c>
      <c r="E1490">
        <f>IF(A1490="","",IF(B1490="",0,1))</f>
        <v/>
      </c>
    </row>
    <row r="1491">
      <c r="A1491" s="29" t="n"/>
      <c r="B1491" s="29" t="n"/>
      <c r="C1491" s="29" t="n"/>
      <c r="D1491" s="9">
        <f>IF(A1491="","",IF(B1491="",C1491-A1491,B1491-A1491)+0.5)</f>
        <v/>
      </c>
      <c r="E1491">
        <f>IF(A1491="","",IF(B1491="",0,1))</f>
        <v/>
      </c>
    </row>
    <row r="1492">
      <c r="A1492" s="29" t="n"/>
      <c r="B1492" s="29" t="n"/>
      <c r="C1492" s="29" t="n"/>
      <c r="D1492" s="9">
        <f>IF(A1492="","",IF(B1492="",C1492-A1492,B1492-A1492)+0.5)</f>
        <v/>
      </c>
      <c r="E1492">
        <f>IF(A1492="","",IF(B1492="",0,1))</f>
        <v/>
      </c>
    </row>
    <row r="1493">
      <c r="A1493" s="29" t="n"/>
      <c r="B1493" s="29" t="n"/>
      <c r="C1493" s="29" t="n"/>
      <c r="D1493" s="9">
        <f>IF(A1493="","",IF(B1493="",C1493-A1493,B1493-A1493)+0.5)</f>
        <v/>
      </c>
      <c r="E1493">
        <f>IF(A1493="","",IF(B1493="",0,1))</f>
        <v/>
      </c>
    </row>
    <row r="1494">
      <c r="A1494" s="29" t="n"/>
      <c r="B1494" s="29" t="n"/>
      <c r="C1494" s="29" t="n"/>
      <c r="D1494" s="9">
        <f>IF(A1494="","",IF(B1494="",C1494-A1494,B1494-A1494)+0.5)</f>
        <v/>
      </c>
      <c r="E1494">
        <f>IF(A1494="","",IF(B1494="",0,1))</f>
        <v/>
      </c>
    </row>
    <row r="1495">
      <c r="A1495" s="29" t="n"/>
      <c r="B1495" s="29" t="n"/>
      <c r="C1495" s="29" t="n"/>
      <c r="D1495" s="9">
        <f>IF(A1495="","",IF(B1495="",C1495-A1495,B1495-A1495)+0.5)</f>
        <v/>
      </c>
      <c r="E1495">
        <f>IF(A1495="","",IF(B1495="",0,1))</f>
        <v/>
      </c>
    </row>
    <row r="1496">
      <c r="A1496" s="29" t="n"/>
      <c r="B1496" s="29" t="n"/>
      <c r="C1496" s="29" t="n"/>
      <c r="D1496" s="9">
        <f>IF(A1496="","",IF(B1496="",C1496-A1496,B1496-A1496)+0.5)</f>
        <v/>
      </c>
      <c r="E1496">
        <f>IF(A1496="","",IF(B1496="",0,1))</f>
        <v/>
      </c>
    </row>
    <row r="1497">
      <c r="A1497" s="29" t="n"/>
      <c r="B1497" s="29" t="n"/>
      <c r="C1497" s="29" t="n"/>
      <c r="D1497" s="9">
        <f>IF(A1497="","",IF(B1497="",C1497-A1497,B1497-A1497)+0.5)</f>
        <v/>
      </c>
      <c r="E1497">
        <f>IF(A1497="","",IF(B1497="",0,1))</f>
        <v/>
      </c>
    </row>
    <row r="1498">
      <c r="A1498" s="29" t="n"/>
      <c r="B1498" s="29" t="n"/>
      <c r="C1498" s="29" t="n"/>
      <c r="D1498" s="9">
        <f>IF(A1498="","",IF(B1498="",C1498-A1498,B1498-A1498)+0.5)</f>
        <v/>
      </c>
      <c r="E1498">
        <f>IF(A1498="","",IF(B1498="",0,1))</f>
        <v/>
      </c>
    </row>
    <row r="1499">
      <c r="A1499" s="29" t="n"/>
      <c r="B1499" s="29" t="n"/>
      <c r="C1499" s="29" t="n"/>
      <c r="D1499" s="9">
        <f>IF(A1499="","",IF(B1499="",C1499-A1499,B1499-A1499)+0.5)</f>
        <v/>
      </c>
      <c r="E1499">
        <f>IF(A1499="","",IF(B1499="",0,1))</f>
        <v/>
      </c>
    </row>
    <row r="1500">
      <c r="A1500" s="29" t="n"/>
      <c r="B1500" s="29" t="n"/>
      <c r="C1500" s="29" t="n"/>
      <c r="D1500" s="9">
        <f>IF(A1500="","",IF(B1500="",C1500-A1500,B1500-A1500)+0.5)</f>
        <v/>
      </c>
      <c r="E1500">
        <f>IF(A1500="","",IF(B1500="",0,1))</f>
        <v/>
      </c>
    </row>
    <row r="1501">
      <c r="A1501" s="29" t="n"/>
      <c r="B1501" s="29" t="n"/>
      <c r="C1501" s="29" t="n"/>
      <c r="D1501" s="9">
        <f>IF(A1501="","",IF(B1501="",C1501-A1501,B1501-A1501)+0.5)</f>
        <v/>
      </c>
      <c r="E1501">
        <f>IF(A1501="","",IF(B1501="",0,1))</f>
        <v/>
      </c>
    </row>
    <row r="1502">
      <c r="A1502" s="29" t="n"/>
      <c r="B1502" s="29" t="n"/>
      <c r="C1502" s="29" t="n"/>
      <c r="D1502" s="9">
        <f>IF(A1502="","",IF(B1502="",C1502-A1502,B1502-A1502)+0.5)</f>
        <v/>
      </c>
      <c r="E1502">
        <f>IF(A1502="","",IF(B1502="",0,1))</f>
        <v/>
      </c>
    </row>
    <row r="1503">
      <c r="A1503" s="29" t="n"/>
      <c r="B1503" s="29" t="n"/>
      <c r="C1503" s="29" t="n"/>
      <c r="D1503" s="9">
        <f>IF(A1503="","",IF(B1503="",C1503-A1503,B1503-A1503)+0.5)</f>
        <v/>
      </c>
      <c r="E1503">
        <f>IF(A1503="","",IF(B1503="",0,1))</f>
        <v/>
      </c>
    </row>
    <row r="1504">
      <c r="A1504" s="29" t="n"/>
      <c r="B1504" s="29" t="n"/>
      <c r="C1504" s="29" t="n"/>
      <c r="D1504" s="9">
        <f>IF(A1504="","",IF(B1504="",C1504-A1504,B1504-A1504)+0.5)</f>
        <v/>
      </c>
      <c r="E1504">
        <f>IF(A1504="","",IF(B1504="",0,1))</f>
        <v/>
      </c>
    </row>
    <row r="1505">
      <c r="A1505" s="29" t="n"/>
      <c r="B1505" s="29" t="n"/>
      <c r="C1505" s="29" t="n"/>
      <c r="D1505" s="9">
        <f>IF(A1505="","",IF(B1505="",C1505-A1505,B1505-A1505)+0.5)</f>
        <v/>
      </c>
      <c r="E1505">
        <f>IF(A1505="","",IF(B1505="",0,1))</f>
        <v/>
      </c>
    </row>
    <row r="1506">
      <c r="A1506" s="29" t="n"/>
      <c r="B1506" s="29" t="n"/>
      <c r="C1506" s="29" t="n"/>
      <c r="D1506" s="9">
        <f>IF(A1506="","",IF(B1506="",C1506-A1506,B1506-A1506)+0.5)</f>
        <v/>
      </c>
      <c r="E1506">
        <f>IF(A1506="","",IF(B1506="",0,1))</f>
        <v/>
      </c>
    </row>
    <row r="1507">
      <c r="A1507" s="29" t="n"/>
      <c r="B1507" s="29" t="n"/>
      <c r="C1507" s="29" t="n"/>
      <c r="D1507" s="9">
        <f>IF(A1507="","",IF(B1507="",C1507-A1507,B1507-A1507)+0.5)</f>
        <v/>
      </c>
      <c r="E1507">
        <f>IF(A1507="","",IF(B1507="",0,1))</f>
        <v/>
      </c>
    </row>
    <row r="1508">
      <c r="A1508" s="29" t="n"/>
      <c r="B1508" s="29" t="n"/>
      <c r="C1508" s="29" t="n"/>
      <c r="D1508" s="9">
        <f>IF(A1508="","",IF(B1508="",C1508-A1508,B1508-A1508)+0.5)</f>
        <v/>
      </c>
      <c r="E1508">
        <f>IF(A1508="","",IF(B1508="",0,1))</f>
        <v/>
      </c>
    </row>
    <row r="1509">
      <c r="A1509" s="29" t="n"/>
      <c r="B1509" s="29" t="n"/>
      <c r="C1509" s="29" t="n"/>
      <c r="D1509" s="9">
        <f>IF(A1509="","",IF(B1509="",C1509-A1509,B1509-A1509)+0.5)</f>
        <v/>
      </c>
      <c r="E1509">
        <f>IF(A1509="","",IF(B1509="",0,1))</f>
        <v/>
      </c>
    </row>
    <row r="1510">
      <c r="A1510" s="29" t="n"/>
      <c r="B1510" s="29" t="n"/>
      <c r="C1510" s="29" t="n"/>
      <c r="D1510" s="9">
        <f>IF(A1510="","",IF(B1510="",C1510-A1510,B1510-A1510)+0.5)</f>
        <v/>
      </c>
      <c r="E1510">
        <f>IF(A1510="","",IF(B1510="",0,1))</f>
        <v/>
      </c>
    </row>
    <row r="1511">
      <c r="A1511" s="29" t="n"/>
      <c r="B1511" s="29" t="n"/>
      <c r="C1511" s="29" t="n"/>
      <c r="D1511" s="9">
        <f>IF(A1511="","",IF(B1511="",C1511-A1511,B1511-A1511)+0.5)</f>
        <v/>
      </c>
      <c r="E1511">
        <f>IF(A1511="","",IF(B1511="",0,1))</f>
        <v/>
      </c>
    </row>
    <row r="1512">
      <c r="A1512" s="29" t="n"/>
      <c r="B1512" s="29" t="n"/>
      <c r="C1512" s="29" t="n"/>
      <c r="D1512" s="9">
        <f>IF(A1512="","",IF(B1512="",C1512-A1512,B1512-A1512)+0.5)</f>
        <v/>
      </c>
      <c r="E1512">
        <f>IF(A1512="","",IF(B1512="",0,1))</f>
        <v/>
      </c>
    </row>
    <row r="1513">
      <c r="A1513" s="29" t="n"/>
      <c r="B1513" s="29" t="n"/>
      <c r="C1513" s="29" t="n"/>
      <c r="D1513" s="9">
        <f>IF(A1513="","",IF(B1513="",C1513-A1513,B1513-A1513)+0.5)</f>
        <v/>
      </c>
      <c r="E1513">
        <f>IF(A1513="","",IF(B1513="",0,1))</f>
        <v/>
      </c>
    </row>
    <row r="1514">
      <c r="A1514" s="29" t="n"/>
      <c r="B1514" s="29" t="n"/>
      <c r="C1514" s="29" t="n"/>
      <c r="D1514" s="9">
        <f>IF(A1514="","",IF(B1514="",C1514-A1514,B1514-A1514)+0.5)</f>
        <v/>
      </c>
      <c r="E1514">
        <f>IF(A1514="","",IF(B1514="",0,1))</f>
        <v/>
      </c>
    </row>
    <row r="1515">
      <c r="A1515" s="29" t="n"/>
      <c r="B1515" s="29" t="n"/>
      <c r="C1515" s="29" t="n"/>
      <c r="D1515" s="9">
        <f>IF(A1515="","",IF(B1515="",C1515-A1515,B1515-A1515)+0.5)</f>
        <v/>
      </c>
      <c r="E1515">
        <f>IF(A1515="","",IF(B1515="",0,1))</f>
        <v/>
      </c>
    </row>
    <row r="1516">
      <c r="A1516" s="29" t="n"/>
      <c r="B1516" s="29" t="n"/>
      <c r="C1516" s="29" t="n"/>
      <c r="D1516" s="9">
        <f>IF(A1516="","",IF(B1516="",C1516-A1516,B1516-A1516)+0.5)</f>
        <v/>
      </c>
      <c r="E1516">
        <f>IF(A1516="","",IF(B1516="",0,1))</f>
        <v/>
      </c>
    </row>
    <row r="1517">
      <c r="A1517" s="29" t="n"/>
      <c r="B1517" s="29" t="n"/>
      <c r="C1517" s="29" t="n"/>
      <c r="D1517" s="9">
        <f>IF(A1517="","",IF(B1517="",C1517-A1517,B1517-A1517)+0.5)</f>
        <v/>
      </c>
      <c r="E1517">
        <f>IF(A1517="","",IF(B1517="",0,1))</f>
        <v/>
      </c>
    </row>
    <row r="1518">
      <c r="A1518" s="29" t="n"/>
      <c r="B1518" s="29" t="n"/>
      <c r="C1518" s="29" t="n"/>
      <c r="D1518" s="9">
        <f>IF(A1518="","",IF(B1518="",C1518-A1518,B1518-A1518)+0.5)</f>
        <v/>
      </c>
      <c r="E1518">
        <f>IF(A1518="","",IF(B1518="",0,1))</f>
        <v/>
      </c>
    </row>
    <row r="1519">
      <c r="A1519" s="29" t="n"/>
      <c r="B1519" s="29" t="n"/>
      <c r="C1519" s="29" t="n"/>
      <c r="D1519" s="9">
        <f>IF(A1519="","",IF(B1519="",C1519-A1519,B1519-A1519)+0.5)</f>
        <v/>
      </c>
      <c r="E1519">
        <f>IF(A1519="","",IF(B1519="",0,1))</f>
        <v/>
      </c>
    </row>
    <row r="1520">
      <c r="A1520" s="29" t="n"/>
      <c r="B1520" s="29" t="n"/>
      <c r="C1520" s="29" t="n"/>
      <c r="D1520" s="9">
        <f>IF(A1520="","",IF(B1520="",C1520-A1520,B1520-A1520)+0.5)</f>
        <v/>
      </c>
      <c r="E1520">
        <f>IF(A1520="","",IF(B1520="",0,1))</f>
        <v/>
      </c>
    </row>
    <row r="1521">
      <c r="A1521" s="29" t="n"/>
      <c r="B1521" s="29" t="n"/>
      <c r="C1521" s="29" t="n"/>
      <c r="D1521" s="9">
        <f>IF(A1521="","",IF(B1521="",C1521-A1521,B1521-A1521)+0.5)</f>
        <v/>
      </c>
      <c r="E1521">
        <f>IF(A1521="","",IF(B1521="",0,1))</f>
        <v/>
      </c>
    </row>
    <row r="1522">
      <c r="A1522" s="29" t="n"/>
      <c r="B1522" s="29" t="n"/>
      <c r="C1522" s="29" t="n"/>
      <c r="D1522" s="9">
        <f>IF(A1522="","",IF(B1522="",C1522-A1522,B1522-A1522)+0.5)</f>
        <v/>
      </c>
      <c r="E1522">
        <f>IF(A1522="","",IF(B1522="",0,1))</f>
        <v/>
      </c>
    </row>
    <row r="1523">
      <c r="A1523" s="29" t="n"/>
      <c r="B1523" s="29" t="n"/>
      <c r="C1523" s="29" t="n"/>
      <c r="D1523" s="9">
        <f>IF(A1523="","",IF(B1523="",C1523-A1523,B1523-A1523)+0.5)</f>
        <v/>
      </c>
      <c r="E1523">
        <f>IF(A1523="","",IF(B1523="",0,1))</f>
        <v/>
      </c>
    </row>
    <row r="1524">
      <c r="A1524" s="29" t="n"/>
      <c r="B1524" s="29" t="n"/>
      <c r="C1524" s="29" t="n"/>
      <c r="D1524" s="9">
        <f>IF(A1524="","",IF(B1524="",C1524-A1524,B1524-A1524)+0.5)</f>
        <v/>
      </c>
      <c r="E1524">
        <f>IF(A1524="","",IF(B1524="",0,1))</f>
        <v/>
      </c>
    </row>
    <row r="1525">
      <c r="A1525" s="29" t="n"/>
      <c r="B1525" s="29" t="n"/>
      <c r="C1525" s="29" t="n"/>
      <c r="D1525" s="9">
        <f>IF(A1525="","",IF(B1525="",C1525-A1525,B1525-A1525)+0.5)</f>
        <v/>
      </c>
      <c r="E1525">
        <f>IF(A1525="","",IF(B1525="",0,1))</f>
        <v/>
      </c>
    </row>
    <row r="1526">
      <c r="A1526" s="29" t="n"/>
      <c r="B1526" s="29" t="n"/>
      <c r="C1526" s="29" t="n"/>
      <c r="D1526" s="9">
        <f>IF(A1526="","",IF(B1526="",C1526-A1526,B1526-A1526)+0.5)</f>
        <v/>
      </c>
      <c r="E1526">
        <f>IF(A1526="","",IF(B1526="",0,1))</f>
        <v/>
      </c>
    </row>
    <row r="1527">
      <c r="A1527" s="29" t="n"/>
      <c r="B1527" s="29" t="n"/>
      <c r="C1527" s="29" t="n"/>
      <c r="D1527" s="9">
        <f>IF(A1527="","",IF(B1527="",C1527-A1527,B1527-A1527)+0.5)</f>
        <v/>
      </c>
      <c r="E1527">
        <f>IF(A1527="","",IF(B1527="",0,1))</f>
        <v/>
      </c>
    </row>
    <row r="1528">
      <c r="A1528" s="29" t="n"/>
      <c r="B1528" s="29" t="n"/>
      <c r="C1528" s="29" t="n"/>
      <c r="D1528" s="9">
        <f>IF(A1528="","",IF(B1528="",C1528-A1528,B1528-A1528)+0.5)</f>
        <v/>
      </c>
      <c r="E1528">
        <f>IF(A1528="","",IF(B1528="",0,1))</f>
        <v/>
      </c>
    </row>
    <row r="1529">
      <c r="A1529" s="29" t="n"/>
      <c r="B1529" s="29" t="n"/>
      <c r="C1529" s="29" t="n"/>
      <c r="D1529" s="9">
        <f>IF(A1529="","",IF(B1529="",C1529-A1529,B1529-A1529)+0.5)</f>
        <v/>
      </c>
      <c r="E1529">
        <f>IF(A1529="","",IF(B1529="",0,1))</f>
        <v/>
      </c>
    </row>
    <row r="1530">
      <c r="A1530" s="29" t="n"/>
      <c r="B1530" s="29" t="n"/>
      <c r="C1530" s="29" t="n"/>
      <c r="D1530" s="9">
        <f>IF(A1530="","",IF(B1530="",C1530-A1530,B1530-A1530)+0.5)</f>
        <v/>
      </c>
      <c r="E1530">
        <f>IF(A1530="","",IF(B1530="",0,1))</f>
        <v/>
      </c>
    </row>
    <row r="1531">
      <c r="A1531" s="29" t="n"/>
      <c r="B1531" s="29" t="n"/>
      <c r="C1531" s="29" t="n"/>
      <c r="D1531" s="9">
        <f>IF(A1531="","",IF(B1531="",C1531-A1531,B1531-A1531)+0.5)</f>
        <v/>
      </c>
      <c r="E1531">
        <f>IF(A1531="","",IF(B1531="",0,1))</f>
        <v/>
      </c>
    </row>
    <row r="1532">
      <c r="A1532" s="29" t="n"/>
      <c r="B1532" s="29" t="n"/>
      <c r="C1532" s="29" t="n"/>
      <c r="D1532" s="9">
        <f>IF(A1532="","",IF(B1532="",C1532-A1532,B1532-A1532)+0.5)</f>
        <v/>
      </c>
      <c r="E1532">
        <f>IF(A1532="","",IF(B1532="",0,1))</f>
        <v/>
      </c>
    </row>
    <row r="1533">
      <c r="A1533" s="29" t="n"/>
      <c r="B1533" s="29" t="n"/>
      <c r="C1533" s="29" t="n"/>
      <c r="D1533" s="9">
        <f>IF(A1533="","",IF(B1533="",C1533-A1533,B1533-A1533)+0.5)</f>
        <v/>
      </c>
      <c r="E1533">
        <f>IF(A1533="","",IF(B1533="",0,1))</f>
        <v/>
      </c>
    </row>
    <row r="1534">
      <c r="A1534" s="29" t="n"/>
      <c r="B1534" s="29" t="n"/>
      <c r="C1534" s="29" t="n"/>
      <c r="D1534" s="9">
        <f>IF(A1534="","",IF(B1534="",C1534-A1534,B1534-A1534)+0.5)</f>
        <v/>
      </c>
      <c r="E1534">
        <f>IF(A1534="","",IF(B1534="",0,1))</f>
        <v/>
      </c>
    </row>
    <row r="1535">
      <c r="A1535" s="29" t="n"/>
      <c r="B1535" s="29" t="n"/>
      <c r="C1535" s="29" t="n"/>
      <c r="D1535" s="9">
        <f>IF(A1535="","",IF(B1535="",C1535-A1535,B1535-A1535)+0.5)</f>
        <v/>
      </c>
      <c r="E1535">
        <f>IF(A1535="","",IF(B1535="",0,1))</f>
        <v/>
      </c>
    </row>
    <row r="1536">
      <c r="A1536" s="29" t="n"/>
      <c r="B1536" s="29" t="n"/>
      <c r="C1536" s="29" t="n"/>
      <c r="D1536" s="9">
        <f>IF(A1536="","",IF(B1536="",C1536-A1536,B1536-A1536)+0.5)</f>
        <v/>
      </c>
      <c r="E1536">
        <f>IF(A1536="","",IF(B1536="",0,1))</f>
        <v/>
      </c>
    </row>
    <row r="1537">
      <c r="A1537" s="29" t="n"/>
      <c r="B1537" s="29" t="n"/>
      <c r="C1537" s="29" t="n"/>
      <c r="D1537" s="9">
        <f>IF(A1537="","",IF(B1537="",C1537-A1537,B1537-A1537)+0.5)</f>
        <v/>
      </c>
      <c r="E1537">
        <f>IF(A1537="","",IF(B1537="",0,1))</f>
        <v/>
      </c>
    </row>
    <row r="1538">
      <c r="A1538" s="29" t="n"/>
      <c r="B1538" s="29" t="n"/>
      <c r="C1538" s="29" t="n"/>
      <c r="D1538" s="9">
        <f>IF(A1538="","",IF(B1538="",C1538-A1538,B1538-A1538)+0.5)</f>
        <v/>
      </c>
      <c r="E1538">
        <f>IF(A1538="","",IF(B1538="",0,1))</f>
        <v/>
      </c>
    </row>
    <row r="1539">
      <c r="A1539" s="29" t="n"/>
      <c r="B1539" s="29" t="n"/>
      <c r="C1539" s="29" t="n"/>
      <c r="D1539" s="9">
        <f>IF(A1539="","",IF(B1539="",C1539-A1539,B1539-A1539)+0.5)</f>
        <v/>
      </c>
      <c r="E1539">
        <f>IF(A1539="","",IF(B1539="",0,1))</f>
        <v/>
      </c>
    </row>
    <row r="1540">
      <c r="A1540" s="29" t="n"/>
      <c r="B1540" s="29" t="n"/>
      <c r="C1540" s="29" t="n"/>
      <c r="D1540" s="9">
        <f>IF(A1540="","",IF(B1540="",C1540-A1540,B1540-A1540)+0.5)</f>
        <v/>
      </c>
      <c r="E1540">
        <f>IF(A1540="","",IF(B1540="",0,1))</f>
        <v/>
      </c>
    </row>
    <row r="1541">
      <c r="A1541" s="29" t="n"/>
      <c r="B1541" s="29" t="n"/>
      <c r="C1541" s="29" t="n"/>
      <c r="D1541" s="9">
        <f>IF(A1541="","",IF(B1541="",C1541-A1541,B1541-A1541)+0.5)</f>
        <v/>
      </c>
      <c r="E1541">
        <f>IF(A1541="","",IF(B1541="",0,1))</f>
        <v/>
      </c>
    </row>
    <row r="1542">
      <c r="A1542" s="29" t="n"/>
      <c r="B1542" s="29" t="n"/>
      <c r="C1542" s="29" t="n"/>
      <c r="D1542" s="9">
        <f>IF(A1542="","",IF(B1542="",C1542-A1542,B1542-A1542)+0.5)</f>
        <v/>
      </c>
      <c r="E1542">
        <f>IF(A1542="","",IF(B1542="",0,1))</f>
        <v/>
      </c>
    </row>
    <row r="1543">
      <c r="A1543" s="29" t="n"/>
      <c r="B1543" s="29" t="n"/>
      <c r="C1543" s="29" t="n"/>
      <c r="D1543" s="9">
        <f>IF(A1543="","",IF(B1543="",C1543-A1543,B1543-A1543)+0.5)</f>
        <v/>
      </c>
      <c r="E1543">
        <f>IF(A1543="","",IF(B1543="",0,1))</f>
        <v/>
      </c>
    </row>
    <row r="1544">
      <c r="A1544" s="29" t="n"/>
      <c r="B1544" s="29" t="n"/>
      <c r="C1544" s="29" t="n"/>
      <c r="D1544" s="9">
        <f>IF(A1544="","",IF(B1544="",C1544-A1544,B1544-A1544)+0.5)</f>
        <v/>
      </c>
      <c r="E1544">
        <f>IF(A1544="","",IF(B1544="",0,1))</f>
        <v/>
      </c>
    </row>
    <row r="1545">
      <c r="A1545" s="29" t="n"/>
      <c r="B1545" s="29" t="n"/>
      <c r="C1545" s="29" t="n"/>
      <c r="D1545" s="9">
        <f>IF(A1545="","",IF(B1545="",C1545-A1545,B1545-A1545)+0.5)</f>
        <v/>
      </c>
      <c r="E1545">
        <f>IF(A1545="","",IF(B1545="",0,1))</f>
        <v/>
      </c>
    </row>
    <row r="1546">
      <c r="A1546" s="29" t="n"/>
      <c r="B1546" s="29" t="n"/>
      <c r="C1546" s="29" t="n"/>
      <c r="D1546" s="9">
        <f>IF(A1546="","",IF(B1546="",C1546-A1546,B1546-A1546)+0.5)</f>
        <v/>
      </c>
      <c r="E1546">
        <f>IF(A1546="","",IF(B1546="",0,1))</f>
        <v/>
      </c>
    </row>
    <row r="1547">
      <c r="A1547" s="29" t="n"/>
      <c r="B1547" s="29" t="n"/>
      <c r="C1547" s="29" t="n"/>
      <c r="D1547" s="9">
        <f>IF(A1547="","",IF(B1547="",C1547-A1547,B1547-A1547)+0.5)</f>
        <v/>
      </c>
      <c r="E1547">
        <f>IF(A1547="","",IF(B1547="",0,1))</f>
        <v/>
      </c>
    </row>
    <row r="1548">
      <c r="A1548" s="29" t="n"/>
      <c r="B1548" s="29" t="n"/>
      <c r="C1548" s="29" t="n"/>
      <c r="D1548" s="9">
        <f>IF(A1548="","",IF(B1548="",C1548-A1548,B1548-A1548)+0.5)</f>
        <v/>
      </c>
      <c r="E1548">
        <f>IF(A1548="","",IF(B1548="",0,1))</f>
        <v/>
      </c>
    </row>
    <row r="1549">
      <c r="A1549" s="29" t="n"/>
      <c r="B1549" s="29" t="n"/>
      <c r="C1549" s="29" t="n"/>
      <c r="D1549" s="9">
        <f>IF(A1549="","",IF(B1549="",C1549-A1549,B1549-A1549)+0.5)</f>
        <v/>
      </c>
      <c r="E1549">
        <f>IF(A1549="","",IF(B1549="",0,1))</f>
        <v/>
      </c>
    </row>
    <row r="1550">
      <c r="A1550" s="29" t="n"/>
      <c r="B1550" s="29" t="n"/>
      <c r="C1550" s="29" t="n"/>
      <c r="D1550" s="9">
        <f>IF(A1550="","",IF(B1550="",C1550-A1550,B1550-A1550)+0.5)</f>
        <v/>
      </c>
      <c r="E1550">
        <f>IF(A1550="","",IF(B1550="",0,1))</f>
        <v/>
      </c>
    </row>
    <row r="1551">
      <c r="A1551" s="29" t="n"/>
      <c r="B1551" s="29" t="n"/>
      <c r="C1551" s="29" t="n"/>
      <c r="D1551" s="9">
        <f>IF(A1551="","",IF(B1551="",C1551-A1551,B1551-A1551)+0.5)</f>
        <v/>
      </c>
      <c r="E1551">
        <f>IF(A1551="","",IF(B1551="",0,1))</f>
        <v/>
      </c>
    </row>
    <row r="1552">
      <c r="A1552" s="29" t="n"/>
      <c r="B1552" s="29" t="n"/>
      <c r="C1552" s="29" t="n"/>
      <c r="D1552" s="9">
        <f>IF(A1552="","",IF(B1552="",C1552-A1552,B1552-A1552)+0.5)</f>
        <v/>
      </c>
      <c r="E1552">
        <f>IF(A1552="","",IF(B1552="",0,1))</f>
        <v/>
      </c>
    </row>
    <row r="1553">
      <c r="A1553" s="29" t="n"/>
      <c r="B1553" s="29" t="n"/>
      <c r="C1553" s="29" t="n"/>
      <c r="D1553" s="9">
        <f>IF(A1553="","",IF(B1553="",C1553-A1553,B1553-A1553)+0.5)</f>
        <v/>
      </c>
      <c r="E1553">
        <f>IF(A1553="","",IF(B1553="",0,1))</f>
        <v/>
      </c>
    </row>
    <row r="1554">
      <c r="A1554" s="29" t="n"/>
      <c r="B1554" s="29" t="n"/>
      <c r="C1554" s="29" t="n"/>
      <c r="D1554" s="9">
        <f>IF(A1554="","",IF(B1554="",C1554-A1554,B1554-A1554)+0.5)</f>
        <v/>
      </c>
      <c r="E1554">
        <f>IF(A1554="","",IF(B1554="",0,1))</f>
        <v/>
      </c>
    </row>
    <row r="1555">
      <c r="A1555" s="29" t="n"/>
      <c r="B1555" s="29" t="n"/>
      <c r="C1555" s="29" t="n"/>
      <c r="D1555" s="9">
        <f>IF(A1555="","",IF(B1555="",C1555-A1555,B1555-A1555)+0.5)</f>
        <v/>
      </c>
      <c r="E1555">
        <f>IF(A1555="","",IF(B1555="",0,1))</f>
        <v/>
      </c>
    </row>
    <row r="1556">
      <c r="A1556" s="29" t="n"/>
      <c r="B1556" s="29" t="n"/>
      <c r="C1556" s="29" t="n"/>
      <c r="D1556" s="9">
        <f>IF(A1556="","",IF(B1556="",C1556-A1556,B1556-A1556)+0.5)</f>
        <v/>
      </c>
      <c r="E1556">
        <f>IF(A1556="","",IF(B1556="",0,1))</f>
        <v/>
      </c>
    </row>
    <row r="1557">
      <c r="A1557" s="29" t="n"/>
      <c r="B1557" s="29" t="n"/>
      <c r="C1557" s="29" t="n"/>
      <c r="D1557" s="9">
        <f>IF(A1557="","",IF(B1557="",C1557-A1557,B1557-A1557)+0.5)</f>
        <v/>
      </c>
      <c r="E1557">
        <f>IF(A1557="","",IF(B1557="",0,1))</f>
        <v/>
      </c>
    </row>
    <row r="1558">
      <c r="A1558" s="29" t="n"/>
      <c r="B1558" s="29" t="n"/>
      <c r="C1558" s="29" t="n"/>
      <c r="D1558" s="9">
        <f>IF(A1558="","",IF(B1558="",C1558-A1558,B1558-A1558)+0.5)</f>
        <v/>
      </c>
      <c r="E1558">
        <f>IF(A1558="","",IF(B1558="",0,1))</f>
        <v/>
      </c>
    </row>
    <row r="1559">
      <c r="A1559" s="29" t="n"/>
      <c r="B1559" s="29" t="n"/>
      <c r="C1559" s="29" t="n"/>
      <c r="D1559" s="9">
        <f>IF(A1559="","",IF(B1559="",C1559-A1559,B1559-A1559)+0.5)</f>
        <v/>
      </c>
      <c r="E1559">
        <f>IF(A1559="","",IF(B1559="",0,1))</f>
        <v/>
      </c>
    </row>
    <row r="1560">
      <c r="A1560" s="29" t="n"/>
      <c r="B1560" s="29" t="n"/>
      <c r="C1560" s="29" t="n"/>
      <c r="D1560" s="9">
        <f>IF(A1560="","",IF(B1560="",C1560-A1560,B1560-A1560)+0.5)</f>
        <v/>
      </c>
      <c r="E1560">
        <f>IF(A1560="","",IF(B1560="",0,1))</f>
        <v/>
      </c>
    </row>
    <row r="1561">
      <c r="A1561" s="29" t="n"/>
      <c r="B1561" s="29" t="n"/>
      <c r="C1561" s="29" t="n"/>
      <c r="D1561" s="9">
        <f>IF(A1561="","",IF(B1561="",C1561-A1561,B1561-A1561)+0.5)</f>
        <v/>
      </c>
      <c r="E1561">
        <f>IF(A1561="","",IF(B1561="",0,1))</f>
        <v/>
      </c>
    </row>
    <row r="1562">
      <c r="A1562" s="29" t="n"/>
      <c r="B1562" s="29" t="n"/>
      <c r="C1562" s="29" t="n"/>
      <c r="D1562" s="9">
        <f>IF(A1562="","",IF(B1562="",C1562-A1562,B1562-A1562)+0.5)</f>
        <v/>
      </c>
      <c r="E1562">
        <f>IF(A1562="","",IF(B1562="",0,1))</f>
        <v/>
      </c>
    </row>
    <row r="1563">
      <c r="A1563" s="29" t="n"/>
      <c r="B1563" s="29" t="n"/>
      <c r="C1563" s="29" t="n"/>
      <c r="D1563" s="9">
        <f>IF(A1563="","",IF(B1563="",C1563-A1563,B1563-A1563)+0.5)</f>
        <v/>
      </c>
      <c r="E1563">
        <f>IF(A1563="","",IF(B1563="",0,1))</f>
        <v/>
      </c>
    </row>
    <row r="1564">
      <c r="A1564" s="29" t="n"/>
      <c r="B1564" s="29" t="n"/>
      <c r="C1564" s="29" t="n"/>
      <c r="D1564" s="9">
        <f>IF(A1564="","",IF(B1564="",C1564-A1564,B1564-A1564)+0.5)</f>
        <v/>
      </c>
      <c r="E1564">
        <f>IF(A1564="","",IF(B1564="",0,1))</f>
        <v/>
      </c>
    </row>
    <row r="1565">
      <c r="A1565" s="29" t="n"/>
      <c r="B1565" s="29" t="n"/>
      <c r="C1565" s="29" t="n"/>
      <c r="D1565" s="9">
        <f>IF(A1565="","",IF(B1565="",C1565-A1565,B1565-A1565)+0.5)</f>
        <v/>
      </c>
      <c r="E1565">
        <f>IF(A1565="","",IF(B1565="",0,1))</f>
        <v/>
      </c>
    </row>
    <row r="1566">
      <c r="A1566" s="29" t="n"/>
      <c r="B1566" s="29" t="n"/>
      <c r="C1566" s="29" t="n"/>
      <c r="D1566" s="9">
        <f>IF(A1566="","",IF(B1566="",C1566-A1566,B1566-A1566)+0.5)</f>
        <v/>
      </c>
      <c r="E1566">
        <f>IF(A1566="","",IF(B1566="",0,1))</f>
        <v/>
      </c>
    </row>
    <row r="1567">
      <c r="A1567" s="29" t="n"/>
      <c r="B1567" s="29" t="n"/>
      <c r="C1567" s="29" t="n"/>
      <c r="D1567" s="9">
        <f>IF(A1567="","",IF(B1567="",C1567-A1567,B1567-A1567)+0.5)</f>
        <v/>
      </c>
      <c r="E1567">
        <f>IF(A1567="","",IF(B1567="",0,1))</f>
        <v/>
      </c>
    </row>
    <row r="1568">
      <c r="A1568" s="29" t="n"/>
      <c r="B1568" s="29" t="n"/>
      <c r="C1568" s="29" t="n"/>
      <c r="D1568" s="9">
        <f>IF(A1568="","",IF(B1568="",C1568-A1568,B1568-A1568)+0.5)</f>
        <v/>
      </c>
      <c r="E1568">
        <f>IF(A1568="","",IF(B1568="",0,1))</f>
        <v/>
      </c>
    </row>
    <row r="1569">
      <c r="A1569" s="29" t="n"/>
      <c r="B1569" s="29" t="n"/>
      <c r="C1569" s="29" t="n"/>
      <c r="D1569" s="9">
        <f>IF(A1569="","",IF(B1569="",C1569-A1569,B1569-A1569)+0.5)</f>
        <v/>
      </c>
      <c r="E1569">
        <f>IF(A1569="","",IF(B1569="",0,1))</f>
        <v/>
      </c>
    </row>
    <row r="1570">
      <c r="A1570" s="29" t="n"/>
      <c r="B1570" s="29" t="n"/>
      <c r="C1570" s="29" t="n"/>
      <c r="D1570" s="9">
        <f>IF(A1570="","",IF(B1570="",C1570-A1570,B1570-A1570)+0.5)</f>
        <v/>
      </c>
      <c r="E1570">
        <f>IF(A1570="","",IF(B1570="",0,1))</f>
        <v/>
      </c>
    </row>
    <row r="1571">
      <c r="A1571" s="29" t="n"/>
      <c r="B1571" s="29" t="n"/>
      <c r="C1571" s="29" t="n"/>
      <c r="D1571" s="9">
        <f>IF(A1571="","",IF(B1571="",C1571-A1571,B1571-A1571)+0.5)</f>
        <v/>
      </c>
      <c r="E1571">
        <f>IF(A1571="","",IF(B1571="",0,1))</f>
        <v/>
      </c>
    </row>
    <row r="1572">
      <c r="A1572" s="29" t="n"/>
      <c r="B1572" s="29" t="n"/>
      <c r="C1572" s="29" t="n"/>
      <c r="D1572" s="9">
        <f>IF(A1572="","",IF(B1572="",C1572-A1572,B1572-A1572)+0.5)</f>
        <v/>
      </c>
      <c r="E1572">
        <f>IF(A1572="","",IF(B1572="",0,1))</f>
        <v/>
      </c>
    </row>
    <row r="1573">
      <c r="A1573" s="29" t="n"/>
      <c r="B1573" s="29" t="n"/>
      <c r="C1573" s="29" t="n"/>
      <c r="D1573" s="9">
        <f>IF(A1573="","",IF(B1573="",C1573-A1573,B1573-A1573)+0.5)</f>
        <v/>
      </c>
      <c r="E1573">
        <f>IF(A1573="","",IF(B1573="",0,1))</f>
        <v/>
      </c>
    </row>
    <row r="1574">
      <c r="A1574" s="29" t="n"/>
      <c r="B1574" s="29" t="n"/>
      <c r="C1574" s="29" t="n"/>
      <c r="D1574" s="9">
        <f>IF(A1574="","",IF(B1574="",C1574-A1574,B1574-A1574)+0.5)</f>
        <v/>
      </c>
      <c r="E1574">
        <f>IF(A1574="","",IF(B1574="",0,1))</f>
        <v/>
      </c>
    </row>
    <row r="1575">
      <c r="A1575" s="29" t="n"/>
      <c r="B1575" s="29" t="n"/>
      <c r="C1575" s="29" t="n"/>
      <c r="D1575" s="9">
        <f>IF(A1575="","",IF(B1575="",C1575-A1575,B1575-A1575)+0.5)</f>
        <v/>
      </c>
      <c r="E1575">
        <f>IF(A1575="","",IF(B1575="",0,1))</f>
        <v/>
      </c>
    </row>
    <row r="1576">
      <c r="A1576" s="29" t="n"/>
      <c r="B1576" s="29" t="n"/>
      <c r="C1576" s="29" t="n"/>
      <c r="D1576" s="9">
        <f>IF(A1576="","",IF(B1576="",C1576-A1576,B1576-A1576)+0.5)</f>
        <v/>
      </c>
      <c r="E1576">
        <f>IF(A1576="","",IF(B1576="",0,1))</f>
        <v/>
      </c>
    </row>
    <row r="1577">
      <c r="A1577" s="29" t="n"/>
      <c r="B1577" s="29" t="n"/>
      <c r="C1577" s="29" t="n"/>
      <c r="D1577" s="9">
        <f>IF(A1577="","",IF(B1577="",C1577-A1577,B1577-A1577)+0.5)</f>
        <v/>
      </c>
      <c r="E1577">
        <f>IF(A1577="","",IF(B1577="",0,1))</f>
        <v/>
      </c>
    </row>
    <row r="1578">
      <c r="A1578" s="29" t="n"/>
      <c r="B1578" s="29" t="n"/>
      <c r="C1578" s="29" t="n"/>
      <c r="D1578" s="9">
        <f>IF(A1578="","",IF(B1578="",C1578-A1578,B1578-A1578)+0.5)</f>
        <v/>
      </c>
      <c r="E1578">
        <f>IF(A1578="","",IF(B1578="",0,1))</f>
        <v/>
      </c>
    </row>
    <row r="1579">
      <c r="A1579" s="29" t="n"/>
      <c r="B1579" s="29" t="n"/>
      <c r="C1579" s="29" t="n"/>
      <c r="D1579" s="9">
        <f>IF(A1579="","",IF(B1579="",C1579-A1579,B1579-A1579)+0.5)</f>
        <v/>
      </c>
      <c r="E1579">
        <f>IF(A1579="","",IF(B1579="",0,1))</f>
        <v/>
      </c>
    </row>
    <row r="1580">
      <c r="A1580" s="29" t="n"/>
      <c r="B1580" s="29" t="n"/>
      <c r="C1580" s="29" t="n"/>
      <c r="D1580" s="9">
        <f>IF(A1580="","",IF(B1580="",C1580-A1580,B1580-A1580)+0.5)</f>
        <v/>
      </c>
      <c r="E1580">
        <f>IF(A1580="","",IF(B1580="",0,1))</f>
        <v/>
      </c>
    </row>
    <row r="1581">
      <c r="A1581" s="29" t="n"/>
      <c r="B1581" s="29" t="n"/>
      <c r="C1581" s="29" t="n"/>
      <c r="D1581" s="9">
        <f>IF(A1581="","",IF(B1581="",C1581-A1581,B1581-A1581)+0.5)</f>
        <v/>
      </c>
      <c r="E1581">
        <f>IF(A1581="","",IF(B1581="",0,1))</f>
        <v/>
      </c>
    </row>
    <row r="1582">
      <c r="A1582" s="29" t="n"/>
      <c r="B1582" s="29" t="n"/>
      <c r="C1582" s="29" t="n"/>
      <c r="D1582" s="9">
        <f>IF(A1582="","",IF(B1582="",C1582-A1582,B1582-A1582)+0.5)</f>
        <v/>
      </c>
      <c r="E1582">
        <f>IF(A1582="","",IF(B1582="",0,1))</f>
        <v/>
      </c>
    </row>
    <row r="1583">
      <c r="A1583" s="29" t="n"/>
      <c r="B1583" s="29" t="n"/>
      <c r="C1583" s="29" t="n"/>
      <c r="D1583" s="9">
        <f>IF(A1583="","",IF(B1583="",C1583-A1583,B1583-A1583)+0.5)</f>
        <v/>
      </c>
      <c r="E1583">
        <f>IF(A1583="","",IF(B1583="",0,1))</f>
        <v/>
      </c>
    </row>
    <row r="1584">
      <c r="A1584" s="29" t="n"/>
      <c r="B1584" s="29" t="n"/>
      <c r="C1584" s="29" t="n"/>
      <c r="D1584" s="9">
        <f>IF(A1584="","",IF(B1584="",C1584-A1584,B1584-A1584)+0.5)</f>
        <v/>
      </c>
      <c r="E1584">
        <f>IF(A1584="","",IF(B1584="",0,1))</f>
        <v/>
      </c>
    </row>
    <row r="1585">
      <c r="A1585" s="29" t="n"/>
      <c r="B1585" s="29" t="n"/>
      <c r="C1585" s="29" t="n"/>
      <c r="D1585" s="9">
        <f>IF(A1585="","",IF(B1585="",C1585-A1585,B1585-A1585)+0.5)</f>
        <v/>
      </c>
      <c r="E1585">
        <f>IF(A1585="","",IF(B1585="",0,1))</f>
        <v/>
      </c>
    </row>
    <row r="1586">
      <c r="A1586" s="29" t="n"/>
      <c r="B1586" s="29" t="n"/>
      <c r="C1586" s="29" t="n"/>
      <c r="D1586" s="9">
        <f>IF(A1586="","",IF(B1586="",C1586-A1586,B1586-A1586)+0.5)</f>
        <v/>
      </c>
      <c r="E1586">
        <f>IF(A1586="","",IF(B1586="",0,1))</f>
        <v/>
      </c>
    </row>
    <row r="1587">
      <c r="A1587" s="29" t="n"/>
      <c r="B1587" s="29" t="n"/>
      <c r="C1587" s="29" t="n"/>
      <c r="D1587" s="9">
        <f>IF(A1587="","",IF(B1587="",C1587-A1587,B1587-A1587)+0.5)</f>
        <v/>
      </c>
      <c r="E1587">
        <f>IF(A1587="","",IF(B1587="",0,1))</f>
        <v/>
      </c>
    </row>
    <row r="1588">
      <c r="A1588" s="29" t="n"/>
      <c r="B1588" s="29" t="n"/>
      <c r="C1588" s="29" t="n"/>
      <c r="D1588" s="9">
        <f>IF(A1588="","",IF(B1588="",C1588-A1588,B1588-A1588)+0.5)</f>
        <v/>
      </c>
      <c r="E1588">
        <f>IF(A1588="","",IF(B1588="",0,1))</f>
        <v/>
      </c>
    </row>
    <row r="1589">
      <c r="A1589" s="29" t="n"/>
      <c r="B1589" s="29" t="n"/>
      <c r="C1589" s="29" t="n"/>
      <c r="D1589" s="9">
        <f>IF(A1589="","",IF(B1589="",C1589-A1589,B1589-A1589)+0.5)</f>
        <v/>
      </c>
      <c r="E1589">
        <f>IF(A1589="","",IF(B1589="",0,1))</f>
        <v/>
      </c>
    </row>
    <row r="1590">
      <c r="A1590" s="29" t="n"/>
      <c r="B1590" s="29" t="n"/>
      <c r="C1590" s="29" t="n"/>
      <c r="D1590" s="9">
        <f>IF(A1590="","",IF(B1590="",C1590-A1590,B1590-A1590)+0.5)</f>
        <v/>
      </c>
      <c r="E1590">
        <f>IF(A1590="","",IF(B1590="",0,1))</f>
        <v/>
      </c>
    </row>
    <row r="1591">
      <c r="A1591" s="29" t="n"/>
      <c r="B1591" s="29" t="n"/>
      <c r="C1591" s="29" t="n"/>
      <c r="D1591" s="9">
        <f>IF(A1591="","",IF(B1591="",C1591-A1591,B1591-A1591)+0.5)</f>
        <v/>
      </c>
      <c r="E1591">
        <f>IF(A1591="","",IF(B1591="",0,1))</f>
        <v/>
      </c>
    </row>
    <row r="1592">
      <c r="A1592" s="29" t="n"/>
      <c r="B1592" s="29" t="n"/>
      <c r="C1592" s="29" t="n"/>
      <c r="D1592" s="9">
        <f>IF(A1592="","",IF(B1592="",C1592-A1592,B1592-A1592)+0.5)</f>
        <v/>
      </c>
      <c r="E1592">
        <f>IF(A1592="","",IF(B1592="",0,1))</f>
        <v/>
      </c>
    </row>
    <row r="1593">
      <c r="A1593" s="29" t="n"/>
      <c r="B1593" s="29" t="n"/>
      <c r="C1593" s="29" t="n"/>
      <c r="D1593" s="9">
        <f>IF(A1593="","",IF(B1593="",C1593-A1593,B1593-A1593)+0.5)</f>
        <v/>
      </c>
      <c r="E1593">
        <f>IF(A1593="","",IF(B1593="",0,1))</f>
        <v/>
      </c>
    </row>
    <row r="1594">
      <c r="A1594" s="29" t="n"/>
      <c r="B1594" s="29" t="n"/>
      <c r="C1594" s="29" t="n"/>
      <c r="D1594" s="9">
        <f>IF(A1594="","",IF(B1594="",C1594-A1594,B1594-A1594)+0.5)</f>
        <v/>
      </c>
      <c r="E1594">
        <f>IF(A1594="","",IF(B1594="",0,1))</f>
        <v/>
      </c>
    </row>
    <row r="1595">
      <c r="A1595" s="29" t="n"/>
      <c r="B1595" s="29" t="n"/>
      <c r="C1595" s="29" t="n"/>
      <c r="D1595" s="9">
        <f>IF(A1595="","",IF(B1595="",C1595-A1595,B1595-A1595)+0.5)</f>
        <v/>
      </c>
      <c r="E1595">
        <f>IF(A1595="","",IF(B1595="",0,1))</f>
        <v/>
      </c>
    </row>
    <row r="1596">
      <c r="A1596" s="29" t="n"/>
      <c r="B1596" s="29" t="n"/>
      <c r="C1596" s="29" t="n"/>
      <c r="D1596" s="9">
        <f>IF(A1596="","",IF(B1596="",C1596-A1596,B1596-A1596)+0.5)</f>
        <v/>
      </c>
      <c r="E1596">
        <f>IF(A1596="","",IF(B1596="",0,1))</f>
        <v/>
      </c>
    </row>
    <row r="1597">
      <c r="A1597" s="29" t="n"/>
      <c r="B1597" s="29" t="n"/>
      <c r="C1597" s="29" t="n"/>
      <c r="D1597" s="9">
        <f>IF(A1597="","",IF(B1597="",C1597-A1597,B1597-A1597)+0.5)</f>
        <v/>
      </c>
      <c r="E1597">
        <f>IF(A1597="","",IF(B1597="",0,1))</f>
        <v/>
      </c>
    </row>
    <row r="1598">
      <c r="A1598" s="29" t="n"/>
      <c r="B1598" s="29" t="n"/>
      <c r="C1598" s="29" t="n"/>
      <c r="D1598" s="9">
        <f>IF(A1598="","",IF(B1598="",C1598-A1598,B1598-A1598)+0.5)</f>
        <v/>
      </c>
      <c r="E1598">
        <f>IF(A1598="","",IF(B1598="",0,1))</f>
        <v/>
      </c>
    </row>
    <row r="1599">
      <c r="A1599" s="29" t="n"/>
      <c r="B1599" s="29" t="n"/>
      <c r="C1599" s="29" t="n"/>
      <c r="D1599" s="9">
        <f>IF(A1599="","",IF(B1599="",C1599-A1599,B1599-A1599)+0.5)</f>
        <v/>
      </c>
      <c r="E1599">
        <f>IF(A1599="","",IF(B1599="",0,1))</f>
        <v/>
      </c>
    </row>
    <row r="1600">
      <c r="A1600" s="29" t="n"/>
      <c r="B1600" s="29" t="n"/>
      <c r="C1600" s="29" t="n"/>
      <c r="D1600" s="9">
        <f>IF(A1600="","",IF(B1600="",C1600-A1600,B1600-A1600)+0.5)</f>
        <v/>
      </c>
      <c r="E1600">
        <f>IF(A1600="","",IF(B1600="",0,1))</f>
        <v/>
      </c>
    </row>
    <row r="1601">
      <c r="A1601" s="29" t="n"/>
      <c r="B1601" s="29" t="n"/>
      <c r="C1601" s="29" t="n"/>
      <c r="D1601" s="9">
        <f>IF(A1601="","",IF(B1601="",C1601-A1601,B1601-A1601)+0.5)</f>
        <v/>
      </c>
      <c r="E1601">
        <f>IF(A1601="","",IF(B1601="",0,1))</f>
        <v/>
      </c>
    </row>
    <row r="1602">
      <c r="A1602" s="29" t="n"/>
      <c r="B1602" s="29" t="n"/>
      <c r="C1602" s="29" t="n"/>
      <c r="D1602" s="9">
        <f>IF(A1602="","",IF(B1602="",C1602-A1602,B1602-A1602)+0.5)</f>
        <v/>
      </c>
      <c r="E1602">
        <f>IF(A1602="","",IF(B1602="",0,1))</f>
        <v/>
      </c>
    </row>
    <row r="1603">
      <c r="A1603" s="29" t="n"/>
      <c r="B1603" s="29" t="n"/>
      <c r="C1603" s="29" t="n"/>
      <c r="D1603" s="9">
        <f>IF(A1603="","",IF(B1603="",C1603-A1603,B1603-A1603)+0.5)</f>
        <v/>
      </c>
      <c r="E1603">
        <f>IF(A1603="","",IF(B1603="",0,1))</f>
        <v/>
      </c>
    </row>
    <row r="1604">
      <c r="A1604" s="29" t="n"/>
      <c r="B1604" s="29" t="n"/>
      <c r="C1604" s="29" t="n"/>
      <c r="D1604" s="9">
        <f>IF(A1604="","",IF(B1604="",C1604-A1604,B1604-A1604)+0.5)</f>
        <v/>
      </c>
      <c r="E1604">
        <f>IF(A1604="","",IF(B1604="",0,1))</f>
        <v/>
      </c>
    </row>
    <row r="1605">
      <c r="A1605" s="29" t="n"/>
      <c r="B1605" s="29" t="n"/>
      <c r="C1605" s="29" t="n"/>
      <c r="D1605" s="9">
        <f>IF(A1605="","",IF(B1605="",C1605-A1605,B1605-A1605)+0.5)</f>
        <v/>
      </c>
      <c r="E1605">
        <f>IF(A1605="","",IF(B1605="",0,1))</f>
        <v/>
      </c>
    </row>
    <row r="1606">
      <c r="A1606" s="29" t="n"/>
      <c r="B1606" s="29" t="n"/>
      <c r="C1606" s="29" t="n"/>
      <c r="D1606" s="9">
        <f>IF(A1606="","",IF(B1606="",C1606-A1606,B1606-A1606)+0.5)</f>
        <v/>
      </c>
      <c r="E1606">
        <f>IF(A1606="","",IF(B1606="",0,1))</f>
        <v/>
      </c>
    </row>
    <row r="1607">
      <c r="A1607" s="29" t="n"/>
      <c r="B1607" s="29" t="n"/>
      <c r="C1607" s="29" t="n"/>
      <c r="D1607" s="9">
        <f>IF(A1607="","",IF(B1607="",C1607-A1607,B1607-A1607)+0.5)</f>
        <v/>
      </c>
      <c r="E1607">
        <f>IF(A1607="","",IF(B1607="",0,1))</f>
        <v/>
      </c>
    </row>
    <row r="1608">
      <c r="A1608" s="29" t="n"/>
      <c r="B1608" s="29" t="n"/>
      <c r="C1608" s="29" t="n"/>
      <c r="D1608" s="9">
        <f>IF(A1608="","",IF(B1608="",C1608-A1608,B1608-A1608)+0.5)</f>
        <v/>
      </c>
      <c r="E1608">
        <f>IF(A1608="","",IF(B1608="",0,1))</f>
        <v/>
      </c>
    </row>
    <row r="1609">
      <c r="A1609" s="29" t="n"/>
      <c r="B1609" s="29" t="n"/>
      <c r="C1609" s="29" t="n"/>
      <c r="D1609" s="9">
        <f>IF(A1609="","",IF(B1609="",C1609-A1609,B1609-A1609)+0.5)</f>
        <v/>
      </c>
      <c r="E1609">
        <f>IF(A1609="","",IF(B1609="",0,1))</f>
        <v/>
      </c>
    </row>
    <row r="1610">
      <c r="A1610" s="29" t="n"/>
      <c r="B1610" s="29" t="n"/>
      <c r="C1610" s="29" t="n"/>
      <c r="D1610" s="9">
        <f>IF(A1610="","",IF(B1610="",C1610-A1610,B1610-A1610)+0.5)</f>
        <v/>
      </c>
      <c r="E1610">
        <f>IF(A1610="","",IF(B1610="",0,1))</f>
        <v/>
      </c>
    </row>
    <row r="1611">
      <c r="A1611" s="29" t="n"/>
      <c r="B1611" s="29" t="n"/>
      <c r="C1611" s="29" t="n"/>
      <c r="D1611" s="9">
        <f>IF(A1611="","",IF(B1611="",C1611-A1611,B1611-A1611)+0.5)</f>
        <v/>
      </c>
      <c r="E1611">
        <f>IF(A1611="","",IF(B1611="",0,1))</f>
        <v/>
      </c>
    </row>
    <row r="1612">
      <c r="A1612" s="29" t="n"/>
      <c r="B1612" s="29" t="n"/>
      <c r="C1612" s="29" t="n"/>
      <c r="D1612" s="9">
        <f>IF(A1612="","",IF(B1612="",C1612-A1612,B1612-A1612)+0.5)</f>
        <v/>
      </c>
      <c r="E1612">
        <f>IF(A1612="","",IF(B1612="",0,1))</f>
        <v/>
      </c>
    </row>
    <row r="1613">
      <c r="A1613" s="29" t="n"/>
      <c r="B1613" s="29" t="n"/>
      <c r="C1613" s="29" t="n"/>
      <c r="D1613" s="9">
        <f>IF(A1613="","",IF(B1613="",C1613-A1613,B1613-A1613)+0.5)</f>
        <v/>
      </c>
      <c r="E1613">
        <f>IF(A1613="","",IF(B1613="",0,1))</f>
        <v/>
      </c>
    </row>
    <row r="1614">
      <c r="A1614" s="29" t="n"/>
      <c r="B1614" s="29" t="n"/>
      <c r="C1614" s="29" t="n"/>
      <c r="D1614" s="9">
        <f>IF(A1614="","",IF(B1614="",C1614-A1614,B1614-A1614)+0.5)</f>
        <v/>
      </c>
      <c r="E1614">
        <f>IF(A1614="","",IF(B1614="",0,1))</f>
        <v/>
      </c>
    </row>
    <row r="1615">
      <c r="A1615" s="29" t="n"/>
      <c r="B1615" s="29" t="n"/>
      <c r="C1615" s="29" t="n"/>
      <c r="D1615" s="9">
        <f>IF(A1615="","",IF(B1615="",C1615-A1615,B1615-A1615)+0.5)</f>
        <v/>
      </c>
      <c r="E1615">
        <f>IF(A1615="","",IF(B1615="",0,1))</f>
        <v/>
      </c>
    </row>
    <row r="1616">
      <c r="A1616" s="29" t="n"/>
      <c r="B1616" s="29" t="n"/>
      <c r="C1616" s="29" t="n"/>
      <c r="D1616" s="9">
        <f>IF(A1616="","",IF(B1616="",C1616-A1616,B1616-A1616)+0.5)</f>
        <v/>
      </c>
      <c r="E1616">
        <f>IF(A1616="","",IF(B1616="",0,1))</f>
        <v/>
      </c>
    </row>
    <row r="1617">
      <c r="A1617" s="29" t="n"/>
      <c r="B1617" s="29" t="n"/>
      <c r="C1617" s="29" t="n"/>
      <c r="D1617" s="9">
        <f>IF(A1617="","",IF(B1617="",C1617-A1617,B1617-A1617)+0.5)</f>
        <v/>
      </c>
      <c r="E1617">
        <f>IF(A1617="","",IF(B1617="",0,1))</f>
        <v/>
      </c>
    </row>
    <row r="1618">
      <c r="A1618" s="29" t="n"/>
      <c r="B1618" s="29" t="n"/>
      <c r="C1618" s="29" t="n"/>
      <c r="D1618" s="9">
        <f>IF(A1618="","",IF(B1618="",C1618-A1618,B1618-A1618)+0.5)</f>
        <v/>
      </c>
      <c r="E1618">
        <f>IF(A1618="","",IF(B1618="",0,1))</f>
        <v/>
      </c>
    </row>
    <row r="1619">
      <c r="A1619" s="29" t="n"/>
      <c r="B1619" s="29" t="n"/>
      <c r="C1619" s="29" t="n"/>
      <c r="D1619" s="9">
        <f>IF(A1619="","",IF(B1619="",C1619-A1619,B1619-A1619)+0.5)</f>
        <v/>
      </c>
      <c r="E1619">
        <f>IF(A1619="","",IF(B1619="",0,1))</f>
        <v/>
      </c>
    </row>
    <row r="1620">
      <c r="A1620" s="29" t="n"/>
      <c r="B1620" s="29" t="n"/>
      <c r="C1620" s="29" t="n"/>
      <c r="D1620" s="9">
        <f>IF(A1620="","",IF(B1620="",C1620-A1620,B1620-A1620)+0.5)</f>
        <v/>
      </c>
      <c r="E1620">
        <f>IF(A1620="","",IF(B1620="",0,1))</f>
        <v/>
      </c>
    </row>
    <row r="1621">
      <c r="A1621" s="29" t="n"/>
      <c r="B1621" s="29" t="n"/>
      <c r="C1621" s="29" t="n"/>
      <c r="D1621" s="9">
        <f>IF(A1621="","",IF(B1621="",C1621-A1621,B1621-A1621)+0.5)</f>
        <v/>
      </c>
      <c r="E1621">
        <f>IF(A1621="","",IF(B1621="",0,1))</f>
        <v/>
      </c>
    </row>
    <row r="1622">
      <c r="A1622" s="29" t="n"/>
      <c r="B1622" s="29" t="n"/>
      <c r="C1622" s="29" t="n"/>
      <c r="D1622" s="9">
        <f>IF(A1622="","",IF(B1622="",C1622-A1622,B1622-A1622)+0.5)</f>
        <v/>
      </c>
      <c r="E1622">
        <f>IF(A1622="","",IF(B1622="",0,1))</f>
        <v/>
      </c>
    </row>
    <row r="1623">
      <c r="A1623" s="29" t="n"/>
      <c r="B1623" s="29" t="n"/>
      <c r="C1623" s="29" t="n"/>
      <c r="D1623" s="9">
        <f>IF(A1623="","",IF(B1623="",C1623-A1623,B1623-A1623)+0.5)</f>
        <v/>
      </c>
      <c r="E1623">
        <f>IF(A1623="","",IF(B1623="",0,1))</f>
        <v/>
      </c>
    </row>
    <row r="1624">
      <c r="A1624" s="29" t="n"/>
      <c r="B1624" s="29" t="n"/>
      <c r="C1624" s="29" t="n"/>
      <c r="D1624" s="9">
        <f>IF(A1624="","",IF(B1624="",C1624-A1624,B1624-A1624)+0.5)</f>
        <v/>
      </c>
      <c r="E1624">
        <f>IF(A1624="","",IF(B1624="",0,1))</f>
        <v/>
      </c>
    </row>
    <row r="1625">
      <c r="A1625" s="29" t="n"/>
      <c r="B1625" s="29" t="n"/>
      <c r="C1625" s="29" t="n"/>
      <c r="D1625" s="9">
        <f>IF(A1625="","",IF(B1625="",C1625-A1625,B1625-A1625)+0.5)</f>
        <v/>
      </c>
      <c r="E1625">
        <f>IF(A1625="","",IF(B1625="",0,1))</f>
        <v/>
      </c>
    </row>
    <row r="1626">
      <c r="A1626" s="29" t="n"/>
      <c r="B1626" s="29" t="n"/>
      <c r="C1626" s="29" t="n"/>
      <c r="D1626" s="9">
        <f>IF(A1626="","",IF(B1626="",C1626-A1626,B1626-A1626)+0.5)</f>
        <v/>
      </c>
      <c r="E1626">
        <f>IF(A1626="","",IF(B1626="",0,1))</f>
        <v/>
      </c>
    </row>
    <row r="1627">
      <c r="A1627" s="29" t="n"/>
      <c r="B1627" s="29" t="n"/>
      <c r="C1627" s="29" t="n"/>
      <c r="D1627" s="9">
        <f>IF(A1627="","",IF(B1627="",C1627-A1627,B1627-A1627)+0.5)</f>
        <v/>
      </c>
      <c r="E1627">
        <f>IF(A1627="","",IF(B1627="",0,1))</f>
        <v/>
      </c>
    </row>
    <row r="1628">
      <c r="A1628" s="29" t="n"/>
      <c r="B1628" s="29" t="n"/>
      <c r="C1628" s="29" t="n"/>
      <c r="D1628" s="9">
        <f>IF(A1628="","",IF(B1628="",C1628-A1628,B1628-A1628)+0.5)</f>
        <v/>
      </c>
      <c r="E1628">
        <f>IF(A1628="","",IF(B1628="",0,1))</f>
        <v/>
      </c>
    </row>
    <row r="1629">
      <c r="A1629" s="29" t="n"/>
      <c r="B1629" s="29" t="n"/>
      <c r="C1629" s="29" t="n"/>
      <c r="D1629" s="9">
        <f>IF(A1629="","",IF(B1629="",C1629-A1629,B1629-A1629)+0.5)</f>
        <v/>
      </c>
      <c r="E1629">
        <f>IF(A1629="","",IF(B1629="",0,1))</f>
        <v/>
      </c>
    </row>
    <row r="1630">
      <c r="A1630" s="29" t="n"/>
      <c r="B1630" s="29" t="n"/>
      <c r="C1630" s="29" t="n"/>
      <c r="D1630" s="9">
        <f>IF(A1630="","",IF(B1630="",C1630-A1630,B1630-A1630)+0.5)</f>
        <v/>
      </c>
      <c r="E1630">
        <f>IF(A1630="","",IF(B1630="",0,1))</f>
        <v/>
      </c>
    </row>
    <row r="1631">
      <c r="A1631" s="29" t="n"/>
      <c r="B1631" s="29" t="n"/>
      <c r="C1631" s="29" t="n"/>
      <c r="D1631" s="9">
        <f>IF(A1631="","",IF(B1631="",C1631-A1631,B1631-A1631)+0.5)</f>
        <v/>
      </c>
      <c r="E1631">
        <f>IF(A1631="","",IF(B1631="",0,1))</f>
        <v/>
      </c>
    </row>
    <row r="1632">
      <c r="A1632" s="29" t="n"/>
      <c r="B1632" s="29" t="n"/>
      <c r="C1632" s="29" t="n"/>
      <c r="D1632" s="9">
        <f>IF(A1632="","",IF(B1632="",C1632-A1632,B1632-A1632)+0.5)</f>
        <v/>
      </c>
      <c r="E1632">
        <f>IF(A1632="","",IF(B1632="",0,1))</f>
        <v/>
      </c>
    </row>
    <row r="1633">
      <c r="A1633" s="29" t="n"/>
      <c r="B1633" s="29" t="n"/>
      <c r="C1633" s="29" t="n"/>
      <c r="D1633" s="9">
        <f>IF(A1633="","",IF(B1633="",C1633-A1633,B1633-A1633)+0.5)</f>
        <v/>
      </c>
      <c r="E1633">
        <f>IF(A1633="","",IF(B1633="",0,1))</f>
        <v/>
      </c>
    </row>
    <row r="1634">
      <c r="A1634" s="29" t="n"/>
      <c r="B1634" s="29" t="n"/>
      <c r="C1634" s="29" t="n"/>
      <c r="D1634" s="9">
        <f>IF(A1634="","",IF(B1634="",C1634-A1634,B1634-A1634)+0.5)</f>
        <v/>
      </c>
      <c r="E1634">
        <f>IF(A1634="","",IF(B1634="",0,1))</f>
        <v/>
      </c>
    </row>
    <row r="1635">
      <c r="A1635" s="29" t="n"/>
      <c r="B1635" s="29" t="n"/>
      <c r="C1635" s="29" t="n"/>
      <c r="D1635" s="9">
        <f>IF(A1635="","",IF(B1635="",C1635-A1635,B1635-A1635)+0.5)</f>
        <v/>
      </c>
      <c r="E1635">
        <f>IF(A1635="","",IF(B1635="",0,1))</f>
        <v/>
      </c>
    </row>
    <row r="1636">
      <c r="A1636" s="29" t="n"/>
      <c r="B1636" s="29" t="n"/>
      <c r="C1636" s="29" t="n"/>
      <c r="D1636" s="9">
        <f>IF(A1636="","",IF(B1636="",C1636-A1636,B1636-A1636)+0.5)</f>
        <v/>
      </c>
      <c r="E1636">
        <f>IF(A1636="","",IF(B1636="",0,1))</f>
        <v/>
      </c>
    </row>
    <row r="1637">
      <c r="A1637" s="29" t="n"/>
      <c r="B1637" s="29" t="n"/>
      <c r="C1637" s="29" t="n"/>
      <c r="D1637" s="9">
        <f>IF(A1637="","",IF(B1637="",C1637-A1637,B1637-A1637)+0.5)</f>
        <v/>
      </c>
      <c r="E1637">
        <f>IF(A1637="","",IF(B1637="",0,1))</f>
        <v/>
      </c>
    </row>
    <row r="1638">
      <c r="A1638" s="29" t="n"/>
      <c r="B1638" s="29" t="n"/>
      <c r="C1638" s="29" t="n"/>
      <c r="D1638" s="9">
        <f>IF(A1638="","",IF(B1638="",C1638-A1638,B1638-A1638)+0.5)</f>
        <v/>
      </c>
      <c r="E1638">
        <f>IF(A1638="","",IF(B1638="",0,1))</f>
        <v/>
      </c>
    </row>
    <row r="1639">
      <c r="A1639" s="29" t="n"/>
      <c r="B1639" s="29" t="n"/>
      <c r="C1639" s="29" t="n"/>
      <c r="D1639" s="9">
        <f>IF(A1639="","",IF(B1639="",C1639-A1639,B1639-A1639)+0.5)</f>
        <v/>
      </c>
      <c r="E1639">
        <f>IF(A1639="","",IF(B1639="",0,1))</f>
        <v/>
      </c>
    </row>
    <row r="1640">
      <c r="A1640" s="29" t="n"/>
      <c r="B1640" s="29" t="n"/>
      <c r="C1640" s="29" t="n"/>
      <c r="D1640" s="9">
        <f>IF(A1640="","",IF(B1640="",C1640-A1640,B1640-A1640)+0.5)</f>
        <v/>
      </c>
      <c r="E1640">
        <f>IF(A1640="","",IF(B1640="",0,1))</f>
        <v/>
      </c>
    </row>
    <row r="1641">
      <c r="A1641" s="29" t="n"/>
      <c r="B1641" s="29" t="n"/>
      <c r="C1641" s="29" t="n"/>
      <c r="D1641" s="9">
        <f>IF(A1641="","",IF(B1641="",C1641-A1641,B1641-A1641)+0.5)</f>
        <v/>
      </c>
      <c r="E1641">
        <f>IF(A1641="","",IF(B1641="",0,1))</f>
        <v/>
      </c>
    </row>
    <row r="1642">
      <c r="A1642" s="29" t="n"/>
      <c r="B1642" s="29" t="n"/>
      <c r="C1642" s="29" t="n"/>
      <c r="D1642" s="9">
        <f>IF(A1642="","",IF(B1642="",C1642-A1642,B1642-A1642)+0.5)</f>
        <v/>
      </c>
      <c r="E1642">
        <f>IF(A1642="","",IF(B1642="",0,1))</f>
        <v/>
      </c>
    </row>
    <row r="1643">
      <c r="A1643" s="29" t="n"/>
      <c r="B1643" s="29" t="n"/>
      <c r="C1643" s="29" t="n"/>
      <c r="D1643" s="9">
        <f>IF(A1643="","",IF(B1643="",C1643-A1643,B1643-A1643)+0.5)</f>
        <v/>
      </c>
      <c r="E1643">
        <f>IF(A1643="","",IF(B1643="",0,1))</f>
        <v/>
      </c>
    </row>
    <row r="1644">
      <c r="A1644" s="29" t="n"/>
      <c r="B1644" s="29" t="n"/>
      <c r="C1644" s="29" t="n"/>
      <c r="D1644" s="9">
        <f>IF(A1644="","",IF(B1644="",C1644-A1644,B1644-A1644)+0.5)</f>
        <v/>
      </c>
      <c r="E1644">
        <f>IF(A1644="","",IF(B1644="",0,1))</f>
        <v/>
      </c>
    </row>
    <row r="1645">
      <c r="A1645" s="29" t="n"/>
      <c r="B1645" s="29" t="n"/>
      <c r="C1645" s="29" t="n"/>
      <c r="D1645" s="9">
        <f>IF(A1645="","",IF(B1645="",C1645-A1645,B1645-A1645)+0.5)</f>
        <v/>
      </c>
      <c r="E1645">
        <f>IF(A1645="","",IF(B1645="",0,1))</f>
        <v/>
      </c>
    </row>
    <row r="1646">
      <c r="A1646" s="29" t="n"/>
      <c r="B1646" s="29" t="n"/>
      <c r="C1646" s="29" t="n"/>
      <c r="D1646" s="9">
        <f>IF(A1646="","",IF(B1646="",C1646-A1646,B1646-A1646)+0.5)</f>
        <v/>
      </c>
      <c r="E1646">
        <f>IF(A1646="","",IF(B1646="",0,1))</f>
        <v/>
      </c>
    </row>
    <row r="1647">
      <c r="A1647" s="29" t="n"/>
      <c r="B1647" s="29" t="n"/>
      <c r="C1647" s="29" t="n"/>
      <c r="D1647" s="9">
        <f>IF(A1647="","",IF(B1647="",C1647-A1647,B1647-A1647)+0.5)</f>
        <v/>
      </c>
      <c r="E1647">
        <f>IF(A1647="","",IF(B1647="",0,1))</f>
        <v/>
      </c>
    </row>
    <row r="1648">
      <c r="A1648" s="29" t="n"/>
      <c r="B1648" s="29" t="n"/>
      <c r="C1648" s="29" t="n"/>
      <c r="D1648" s="9">
        <f>IF(A1648="","",IF(B1648="",C1648-A1648,B1648-A1648)+0.5)</f>
        <v/>
      </c>
      <c r="E1648">
        <f>IF(A1648="","",IF(B1648="",0,1))</f>
        <v/>
      </c>
    </row>
    <row r="1649">
      <c r="A1649" s="29" t="n"/>
      <c r="B1649" s="29" t="n"/>
      <c r="C1649" s="29" t="n"/>
      <c r="D1649" s="9">
        <f>IF(A1649="","",IF(B1649="",C1649-A1649,B1649-A1649)+0.5)</f>
        <v/>
      </c>
      <c r="E1649">
        <f>IF(A1649="","",IF(B1649="",0,1))</f>
        <v/>
      </c>
    </row>
    <row r="1650">
      <c r="A1650" s="29" t="n"/>
      <c r="B1650" s="29" t="n"/>
      <c r="C1650" s="29" t="n"/>
      <c r="D1650" s="9">
        <f>IF(A1650="","",IF(B1650="",C1650-A1650,B1650-A1650)+0.5)</f>
        <v/>
      </c>
      <c r="E1650">
        <f>IF(A1650="","",IF(B1650="",0,1))</f>
        <v/>
      </c>
    </row>
    <row r="1651">
      <c r="A1651" s="29" t="n"/>
      <c r="B1651" s="29" t="n"/>
      <c r="C1651" s="29" t="n"/>
      <c r="D1651" s="9">
        <f>IF(A1651="","",IF(B1651="",C1651-A1651,B1651-A1651)+0.5)</f>
        <v/>
      </c>
      <c r="E1651">
        <f>IF(A1651="","",IF(B1651="",0,1))</f>
        <v/>
      </c>
    </row>
    <row r="1652">
      <c r="A1652" s="29" t="n"/>
      <c r="B1652" s="29" t="n"/>
      <c r="C1652" s="29" t="n"/>
      <c r="D1652" s="9">
        <f>IF(A1652="","",IF(B1652="",C1652-A1652,B1652-A1652)+0.5)</f>
        <v/>
      </c>
      <c r="E1652">
        <f>IF(A1652="","",IF(B1652="",0,1))</f>
        <v/>
      </c>
    </row>
    <row r="1653">
      <c r="A1653" s="29" t="n"/>
      <c r="B1653" s="29" t="n"/>
      <c r="C1653" s="29" t="n"/>
      <c r="D1653" s="9">
        <f>IF(A1653="","",IF(B1653="",C1653-A1653,B1653-A1653)+0.5)</f>
        <v/>
      </c>
      <c r="E1653">
        <f>IF(A1653="","",IF(B1653="",0,1))</f>
        <v/>
      </c>
    </row>
    <row r="1654">
      <c r="A1654" s="29" t="n"/>
      <c r="B1654" s="29" t="n"/>
      <c r="C1654" s="29" t="n"/>
      <c r="D1654" s="9">
        <f>IF(A1654="","",IF(B1654="",C1654-A1654,B1654-A1654)+0.5)</f>
        <v/>
      </c>
      <c r="E1654">
        <f>IF(A1654="","",IF(B1654="",0,1))</f>
        <v/>
      </c>
    </row>
    <row r="1655">
      <c r="A1655" s="29" t="n"/>
      <c r="B1655" s="29" t="n"/>
      <c r="C1655" s="29" t="n"/>
      <c r="D1655" s="9">
        <f>IF(A1655="","",IF(B1655="",C1655-A1655,B1655-A1655)+0.5)</f>
        <v/>
      </c>
      <c r="E1655">
        <f>IF(A1655="","",IF(B1655="",0,1))</f>
        <v/>
      </c>
    </row>
    <row r="1656">
      <c r="A1656" s="29" t="n"/>
      <c r="B1656" s="29" t="n"/>
      <c r="C1656" s="29" t="n"/>
      <c r="D1656" s="9">
        <f>IF(A1656="","",IF(B1656="",C1656-A1656,B1656-A1656)+0.5)</f>
        <v/>
      </c>
      <c r="E1656">
        <f>IF(A1656="","",IF(B1656="",0,1))</f>
        <v/>
      </c>
    </row>
    <row r="1657">
      <c r="A1657" s="29" t="n"/>
      <c r="B1657" s="29" t="n"/>
      <c r="C1657" s="29" t="n"/>
      <c r="D1657" s="9">
        <f>IF(A1657="","",IF(B1657="",C1657-A1657,B1657-A1657)+0.5)</f>
        <v/>
      </c>
      <c r="E1657">
        <f>IF(A1657="","",IF(B1657="",0,1))</f>
        <v/>
      </c>
    </row>
    <row r="1658">
      <c r="A1658" s="29" t="n"/>
      <c r="B1658" s="29" t="n"/>
      <c r="C1658" s="29" t="n"/>
      <c r="D1658" s="9">
        <f>IF(A1658="","",IF(B1658="",C1658-A1658,B1658-A1658)+0.5)</f>
        <v/>
      </c>
      <c r="E1658">
        <f>IF(A1658="","",IF(B1658="",0,1))</f>
        <v/>
      </c>
    </row>
    <row r="1659">
      <c r="A1659" s="29" t="n"/>
      <c r="B1659" s="29" t="n"/>
      <c r="C1659" s="29" t="n"/>
      <c r="D1659" s="9">
        <f>IF(A1659="","",IF(B1659="",C1659-A1659,B1659-A1659)+0.5)</f>
        <v/>
      </c>
      <c r="E1659">
        <f>IF(A1659="","",IF(B1659="",0,1))</f>
        <v/>
      </c>
    </row>
    <row r="1660">
      <c r="A1660" s="29" t="n"/>
      <c r="B1660" s="29" t="n"/>
      <c r="C1660" s="29" t="n"/>
      <c r="D1660" s="9">
        <f>IF(A1660="","",IF(B1660="",C1660-A1660,B1660-A1660)+0.5)</f>
        <v/>
      </c>
      <c r="E1660">
        <f>IF(A1660="","",IF(B1660="",0,1))</f>
        <v/>
      </c>
    </row>
    <row r="1661">
      <c r="A1661" s="29" t="n"/>
      <c r="B1661" s="29" t="n"/>
      <c r="C1661" s="29" t="n"/>
      <c r="D1661" s="9">
        <f>IF(A1661="","",IF(B1661="",C1661-A1661,B1661-A1661)+0.5)</f>
        <v/>
      </c>
      <c r="E1661">
        <f>IF(A1661="","",IF(B1661="",0,1))</f>
        <v/>
      </c>
    </row>
    <row r="1662">
      <c r="A1662" s="29" t="n"/>
      <c r="B1662" s="29" t="n"/>
      <c r="C1662" s="29" t="n"/>
      <c r="D1662" s="9">
        <f>IF(A1662="","",IF(B1662="",C1662-A1662,B1662-A1662)+0.5)</f>
        <v/>
      </c>
      <c r="E1662">
        <f>IF(A1662="","",IF(B1662="",0,1))</f>
        <v/>
      </c>
    </row>
    <row r="1663">
      <c r="A1663" s="29" t="n"/>
      <c r="B1663" s="29" t="n"/>
      <c r="C1663" s="29" t="n"/>
      <c r="D1663" s="9">
        <f>IF(A1663="","",IF(B1663="",C1663-A1663,B1663-A1663)+0.5)</f>
        <v/>
      </c>
      <c r="E1663">
        <f>IF(A1663="","",IF(B1663="",0,1))</f>
        <v/>
      </c>
    </row>
    <row r="1664">
      <c r="A1664" s="29" t="n"/>
      <c r="B1664" s="29" t="n"/>
      <c r="C1664" s="29" t="n"/>
      <c r="D1664" s="9">
        <f>IF(A1664="","",IF(B1664="",C1664-A1664,B1664-A1664)+0.5)</f>
        <v/>
      </c>
      <c r="E1664">
        <f>IF(A1664="","",IF(B1664="",0,1))</f>
        <v/>
      </c>
    </row>
    <row r="1665">
      <c r="A1665" s="29" t="n"/>
      <c r="B1665" s="29" t="n"/>
      <c r="C1665" s="29" t="n"/>
      <c r="D1665" s="9">
        <f>IF(A1665="","",IF(B1665="",C1665-A1665,B1665-A1665)+0.5)</f>
        <v/>
      </c>
      <c r="E1665">
        <f>IF(A1665="","",IF(B1665="",0,1))</f>
        <v/>
      </c>
    </row>
    <row r="1666">
      <c r="A1666" s="29" t="n"/>
      <c r="B1666" s="29" t="n"/>
      <c r="C1666" s="29" t="n"/>
      <c r="D1666" s="9">
        <f>IF(A1666="","",IF(B1666="",C1666-A1666,B1666-A1666)+0.5)</f>
        <v/>
      </c>
      <c r="E1666">
        <f>IF(A1666="","",IF(B1666="",0,1))</f>
        <v/>
      </c>
    </row>
    <row r="1667">
      <c r="A1667" s="29" t="n"/>
      <c r="B1667" s="29" t="n"/>
      <c r="C1667" s="29" t="n"/>
      <c r="D1667" s="9">
        <f>IF(A1667="","",IF(B1667="",C1667-A1667,B1667-A1667)+0.5)</f>
        <v/>
      </c>
      <c r="E1667">
        <f>IF(A1667="","",IF(B1667="",0,1))</f>
        <v/>
      </c>
    </row>
    <row r="1668">
      <c r="A1668" s="29" t="n"/>
      <c r="B1668" s="29" t="n"/>
      <c r="C1668" s="29" t="n"/>
      <c r="D1668" s="9">
        <f>IF(A1668="","",IF(B1668="",C1668-A1668,B1668-A1668)+0.5)</f>
        <v/>
      </c>
      <c r="E1668">
        <f>IF(A1668="","",IF(B1668="",0,1))</f>
        <v/>
      </c>
    </row>
    <row r="1669">
      <c r="A1669" s="29" t="n"/>
      <c r="B1669" s="29" t="n"/>
      <c r="C1669" s="29" t="n"/>
      <c r="D1669" s="9">
        <f>IF(A1669="","",IF(B1669="",C1669-A1669,B1669-A1669)+0.5)</f>
        <v/>
      </c>
      <c r="E1669">
        <f>IF(A1669="","",IF(B1669="",0,1))</f>
        <v/>
      </c>
    </row>
    <row r="1670">
      <c r="A1670" s="29" t="n"/>
      <c r="B1670" s="29" t="n"/>
      <c r="C1670" s="29" t="n"/>
      <c r="D1670" s="9">
        <f>IF(A1670="","",IF(B1670="",C1670-A1670,B1670-A1670)+0.5)</f>
        <v/>
      </c>
      <c r="E1670">
        <f>IF(A1670="","",IF(B1670="",0,1))</f>
        <v/>
      </c>
    </row>
    <row r="1671">
      <c r="A1671" s="29" t="n"/>
      <c r="B1671" s="29" t="n"/>
      <c r="C1671" s="29" t="n"/>
      <c r="D1671" s="9">
        <f>IF(A1671="","",IF(B1671="",C1671-A1671,B1671-A1671)+0.5)</f>
        <v/>
      </c>
      <c r="E1671">
        <f>IF(A1671="","",IF(B1671="",0,1))</f>
        <v/>
      </c>
    </row>
    <row r="1672">
      <c r="A1672" s="29" t="n"/>
      <c r="B1672" s="29" t="n"/>
      <c r="C1672" s="29" t="n"/>
      <c r="D1672" s="9">
        <f>IF(A1672="","",IF(B1672="",C1672-A1672,B1672-A1672)+0.5)</f>
        <v/>
      </c>
      <c r="E1672">
        <f>IF(A1672="","",IF(B1672="",0,1))</f>
        <v/>
      </c>
    </row>
    <row r="1673">
      <c r="A1673" s="29" t="n"/>
      <c r="B1673" s="29" t="n"/>
      <c r="C1673" s="29" t="n"/>
      <c r="D1673" s="9">
        <f>IF(A1673="","",IF(B1673="",C1673-A1673,B1673-A1673)+0.5)</f>
        <v/>
      </c>
      <c r="E1673">
        <f>IF(A1673="","",IF(B1673="",0,1))</f>
        <v/>
      </c>
    </row>
    <row r="1674">
      <c r="A1674" s="29" t="n"/>
      <c r="B1674" s="29" t="n"/>
      <c r="C1674" s="29" t="n"/>
      <c r="D1674" s="9">
        <f>IF(A1674="","",IF(B1674="",C1674-A1674,B1674-A1674)+0.5)</f>
        <v/>
      </c>
      <c r="E1674">
        <f>IF(A1674="","",IF(B1674="",0,1))</f>
        <v/>
      </c>
    </row>
    <row r="1675">
      <c r="A1675" s="29" t="n"/>
      <c r="B1675" s="29" t="n"/>
      <c r="C1675" s="29" t="n"/>
      <c r="D1675" s="9">
        <f>IF(A1675="","",IF(B1675="",C1675-A1675,B1675-A1675)+0.5)</f>
        <v/>
      </c>
      <c r="E1675">
        <f>IF(A1675="","",IF(B1675="",0,1))</f>
        <v/>
      </c>
    </row>
    <row r="1676">
      <c r="A1676" s="29" t="n"/>
      <c r="B1676" s="29" t="n"/>
      <c r="C1676" s="29" t="n"/>
      <c r="D1676" s="9">
        <f>IF(A1676="","",IF(B1676="",C1676-A1676,B1676-A1676)+0.5)</f>
        <v/>
      </c>
      <c r="E1676">
        <f>IF(A1676="","",IF(B1676="",0,1))</f>
        <v/>
      </c>
    </row>
    <row r="1677">
      <c r="A1677" s="29" t="n"/>
      <c r="B1677" s="29" t="n"/>
      <c r="C1677" s="29" t="n"/>
      <c r="D1677" s="9">
        <f>IF(A1677="","",IF(B1677="",C1677-A1677,B1677-A1677)+0.5)</f>
        <v/>
      </c>
      <c r="E1677">
        <f>IF(A1677="","",IF(B1677="",0,1))</f>
        <v/>
      </c>
    </row>
    <row r="1678">
      <c r="A1678" s="29" t="n"/>
      <c r="B1678" s="29" t="n"/>
      <c r="C1678" s="29" t="n"/>
      <c r="D1678" s="9">
        <f>IF(A1678="","",IF(B1678="",C1678-A1678,B1678-A1678)+0.5)</f>
        <v/>
      </c>
      <c r="E1678">
        <f>IF(A1678="","",IF(B1678="",0,1))</f>
        <v/>
      </c>
    </row>
    <row r="1679">
      <c r="A1679" s="29" t="n"/>
      <c r="B1679" s="29" t="n"/>
      <c r="C1679" s="29" t="n"/>
      <c r="D1679" s="9">
        <f>IF(A1679="","",IF(B1679="",C1679-A1679,B1679-A1679)+0.5)</f>
        <v/>
      </c>
      <c r="E1679">
        <f>IF(A1679="","",IF(B1679="",0,1))</f>
        <v/>
      </c>
    </row>
    <row r="1680">
      <c r="A1680" s="29" t="n"/>
      <c r="B1680" s="29" t="n"/>
      <c r="C1680" s="29" t="n"/>
      <c r="D1680" s="9">
        <f>IF(A1680="","",IF(B1680="",C1680-A1680,B1680-A1680)+0.5)</f>
        <v/>
      </c>
      <c r="E1680">
        <f>IF(A1680="","",IF(B1680="",0,1))</f>
        <v/>
      </c>
    </row>
    <row r="1681">
      <c r="A1681" s="29" t="n"/>
      <c r="B1681" s="29" t="n"/>
      <c r="C1681" s="29" t="n"/>
      <c r="D1681" s="9">
        <f>IF(A1681="","",IF(B1681="",C1681-A1681,B1681-A1681)+0.5)</f>
        <v/>
      </c>
      <c r="E1681">
        <f>IF(A1681="","",IF(B1681="",0,1))</f>
        <v/>
      </c>
    </row>
    <row r="1682">
      <c r="A1682" s="29" t="n"/>
      <c r="B1682" s="29" t="n"/>
      <c r="C1682" s="29" t="n"/>
      <c r="D1682" s="9">
        <f>IF(A1682="","",IF(B1682="",C1682-A1682,B1682-A1682)+0.5)</f>
        <v/>
      </c>
      <c r="E1682">
        <f>IF(A1682="","",IF(B1682="",0,1))</f>
        <v/>
      </c>
    </row>
    <row r="1683">
      <c r="A1683" s="29" t="n"/>
      <c r="B1683" s="29" t="n"/>
      <c r="C1683" s="29" t="n"/>
      <c r="D1683" s="9">
        <f>IF(A1683="","",IF(B1683="",C1683-A1683,B1683-A1683)+0.5)</f>
        <v/>
      </c>
      <c r="E1683">
        <f>IF(A1683="","",IF(B1683="",0,1))</f>
        <v/>
      </c>
    </row>
    <row r="1684">
      <c r="A1684" s="29" t="n"/>
      <c r="B1684" s="29" t="n"/>
      <c r="C1684" s="29" t="n"/>
      <c r="D1684" s="9">
        <f>IF(A1684="","",IF(B1684="",C1684-A1684,B1684-A1684)+0.5)</f>
        <v/>
      </c>
      <c r="E1684">
        <f>IF(A1684="","",IF(B1684="",0,1))</f>
        <v/>
      </c>
    </row>
    <row r="1685">
      <c r="A1685" s="29" t="n"/>
      <c r="B1685" s="29" t="n"/>
      <c r="C1685" s="29" t="n"/>
      <c r="D1685" s="9">
        <f>IF(A1685="","",IF(B1685="",C1685-A1685,B1685-A1685)+0.5)</f>
        <v/>
      </c>
      <c r="E1685">
        <f>IF(A1685="","",IF(B1685="",0,1))</f>
        <v/>
      </c>
    </row>
    <row r="1686">
      <c r="A1686" s="29" t="n"/>
      <c r="B1686" s="29" t="n"/>
      <c r="C1686" s="29" t="n"/>
      <c r="D1686" s="9">
        <f>IF(A1686="","",IF(B1686="",C1686-A1686,B1686-A1686)+0.5)</f>
        <v/>
      </c>
      <c r="E1686">
        <f>IF(A1686="","",IF(B1686="",0,1))</f>
        <v/>
      </c>
    </row>
    <row r="1687">
      <c r="A1687" s="29" t="n"/>
      <c r="B1687" s="29" t="n"/>
      <c r="C1687" s="29" t="n"/>
      <c r="D1687" s="9">
        <f>IF(A1687="","",IF(B1687="",C1687-A1687,B1687-A1687)+0.5)</f>
        <v/>
      </c>
      <c r="E1687">
        <f>IF(A1687="","",IF(B1687="",0,1))</f>
        <v/>
      </c>
    </row>
    <row r="1688">
      <c r="A1688" s="29" t="n"/>
      <c r="B1688" s="29" t="n"/>
      <c r="C1688" s="29" t="n"/>
      <c r="D1688" s="9">
        <f>IF(A1688="","",IF(B1688="",C1688-A1688,B1688-A1688)+0.5)</f>
        <v/>
      </c>
      <c r="E1688">
        <f>IF(A1688="","",IF(B1688="",0,1))</f>
        <v/>
      </c>
    </row>
    <row r="1689">
      <c r="A1689" s="29" t="n"/>
      <c r="B1689" s="29" t="n"/>
      <c r="C1689" s="29" t="n"/>
      <c r="D1689" s="9">
        <f>IF(A1689="","",IF(B1689="",C1689-A1689,B1689-A1689)+0.5)</f>
        <v/>
      </c>
      <c r="E1689">
        <f>IF(A1689="","",IF(B1689="",0,1))</f>
        <v/>
      </c>
    </row>
    <row r="1690">
      <c r="A1690" s="29" t="n"/>
      <c r="B1690" s="29" t="n"/>
      <c r="C1690" s="29" t="n"/>
      <c r="D1690" s="9">
        <f>IF(A1690="","",IF(B1690="",C1690-A1690,B1690-A1690)+0.5)</f>
        <v/>
      </c>
      <c r="E1690">
        <f>IF(A1690="","",IF(B1690="",0,1))</f>
        <v/>
      </c>
    </row>
    <row r="1691">
      <c r="A1691" s="29" t="n"/>
      <c r="B1691" s="29" t="n"/>
      <c r="C1691" s="29" t="n"/>
      <c r="D1691" s="9">
        <f>IF(A1691="","",IF(B1691="",C1691-A1691,B1691-A1691)+0.5)</f>
        <v/>
      </c>
      <c r="E1691">
        <f>IF(A1691="","",IF(B1691="",0,1))</f>
        <v/>
      </c>
    </row>
    <row r="1692">
      <c r="A1692" s="29" t="n"/>
      <c r="B1692" s="29" t="n"/>
      <c r="C1692" s="29" t="n"/>
      <c r="D1692" s="9">
        <f>IF(A1692="","",IF(B1692="",C1692-A1692,B1692-A1692)+0.5)</f>
        <v/>
      </c>
      <c r="E1692">
        <f>IF(A1692="","",IF(B1692="",0,1))</f>
        <v/>
      </c>
    </row>
    <row r="1693">
      <c r="A1693" s="29" t="n"/>
      <c r="B1693" s="29" t="n"/>
      <c r="C1693" s="29" t="n"/>
      <c r="D1693" s="9">
        <f>IF(A1693="","",IF(B1693="",C1693-A1693,B1693-A1693)+0.5)</f>
        <v/>
      </c>
      <c r="E1693">
        <f>IF(A1693="","",IF(B1693="",0,1))</f>
        <v/>
      </c>
    </row>
    <row r="1694">
      <c r="A1694" s="29" t="n"/>
      <c r="B1694" s="29" t="n"/>
      <c r="C1694" s="29" t="n"/>
      <c r="D1694" s="9">
        <f>IF(A1694="","",IF(B1694="",C1694-A1694,B1694-A1694)+0.5)</f>
        <v/>
      </c>
      <c r="E1694">
        <f>IF(A1694="","",IF(B1694="",0,1))</f>
        <v/>
      </c>
    </row>
    <row r="1695">
      <c r="A1695" s="29" t="n"/>
      <c r="B1695" s="29" t="n"/>
      <c r="C1695" s="29" t="n"/>
      <c r="D1695" s="9">
        <f>IF(A1695="","",IF(B1695="",C1695-A1695,B1695-A1695)+0.5)</f>
        <v/>
      </c>
      <c r="E1695">
        <f>IF(A1695="","",IF(B1695="",0,1))</f>
        <v/>
      </c>
    </row>
    <row r="1696">
      <c r="A1696" s="29" t="n"/>
      <c r="B1696" s="29" t="n"/>
      <c r="C1696" s="29" t="n"/>
      <c r="D1696" s="9">
        <f>IF(A1696="","",IF(B1696="",C1696-A1696,B1696-A1696)+0.5)</f>
        <v/>
      </c>
      <c r="E1696">
        <f>IF(A1696="","",IF(B1696="",0,1))</f>
        <v/>
      </c>
    </row>
    <row r="1697">
      <c r="A1697" s="29" t="n"/>
      <c r="B1697" s="29" t="n"/>
      <c r="C1697" s="29" t="n"/>
      <c r="D1697" s="9">
        <f>IF(A1697="","",IF(B1697="",C1697-A1697,B1697-A1697)+0.5)</f>
        <v/>
      </c>
      <c r="E1697">
        <f>IF(A1697="","",IF(B1697="",0,1))</f>
        <v/>
      </c>
    </row>
    <row r="1698">
      <c r="A1698" s="29" t="n"/>
      <c r="B1698" s="29" t="n"/>
      <c r="C1698" s="29" t="n"/>
      <c r="D1698" s="9">
        <f>IF(A1698="","",IF(B1698="",C1698-A1698,B1698-A1698)+0.5)</f>
        <v/>
      </c>
      <c r="E1698">
        <f>IF(A1698="","",IF(B1698="",0,1))</f>
        <v/>
      </c>
    </row>
    <row r="1699">
      <c r="A1699" s="29" t="n"/>
      <c r="B1699" s="29" t="n"/>
      <c r="C1699" s="29" t="n"/>
      <c r="D1699" s="9">
        <f>IF(A1699="","",IF(B1699="",C1699-A1699,B1699-A1699)+0.5)</f>
        <v/>
      </c>
      <c r="E1699">
        <f>IF(A1699="","",IF(B1699="",0,1))</f>
        <v/>
      </c>
    </row>
    <row r="1700">
      <c r="A1700" s="29" t="n"/>
      <c r="B1700" s="29" t="n"/>
      <c r="C1700" s="29" t="n"/>
      <c r="D1700" s="9">
        <f>IF(A1700="","",IF(B1700="",C1700-A1700,B1700-A1700)+0.5)</f>
        <v/>
      </c>
      <c r="E1700">
        <f>IF(A1700="","",IF(B1700="",0,1))</f>
        <v/>
      </c>
    </row>
    <row r="1701">
      <c r="A1701" s="29" t="n"/>
      <c r="B1701" s="29" t="n"/>
      <c r="C1701" s="29" t="n"/>
      <c r="D1701" s="9">
        <f>IF(A1701="","",IF(B1701="",C1701-A1701,B1701-A1701)+0.5)</f>
        <v/>
      </c>
      <c r="E1701">
        <f>IF(A1701="","",IF(B1701="",0,1))</f>
        <v/>
      </c>
    </row>
    <row r="1702">
      <c r="A1702" s="29" t="n"/>
      <c r="B1702" s="29" t="n"/>
      <c r="C1702" s="29" t="n"/>
      <c r="D1702" s="9">
        <f>IF(A1702="","",IF(B1702="",C1702-A1702,B1702-A1702)+0.5)</f>
        <v/>
      </c>
      <c r="E1702">
        <f>IF(A1702="","",IF(B1702="",0,1))</f>
        <v/>
      </c>
    </row>
    <row r="1703">
      <c r="A1703" s="29" t="n"/>
      <c r="B1703" s="29" t="n"/>
      <c r="C1703" s="29" t="n"/>
      <c r="D1703" s="9">
        <f>IF(A1703="","",IF(B1703="",C1703-A1703,B1703-A1703)+0.5)</f>
        <v/>
      </c>
      <c r="E1703">
        <f>IF(A1703="","",IF(B1703="",0,1))</f>
        <v/>
      </c>
    </row>
    <row r="1704">
      <c r="A1704" s="29" t="n"/>
      <c r="B1704" s="29" t="n"/>
      <c r="C1704" s="29" t="n"/>
      <c r="D1704" s="9">
        <f>IF(A1704="","",IF(B1704="",C1704-A1704,B1704-A1704)+0.5)</f>
        <v/>
      </c>
      <c r="E1704">
        <f>IF(A1704="","",IF(B1704="",0,1))</f>
        <v/>
      </c>
    </row>
    <row r="1705">
      <c r="A1705" s="29" t="n"/>
      <c r="B1705" s="29" t="n"/>
      <c r="C1705" s="29" t="n"/>
      <c r="D1705" s="9">
        <f>IF(A1705="","",IF(B1705="",C1705-A1705,B1705-A1705)+0.5)</f>
        <v/>
      </c>
      <c r="E1705">
        <f>IF(A1705="","",IF(B1705="",0,1))</f>
        <v/>
      </c>
    </row>
    <row r="1706">
      <c r="A1706" s="29" t="n"/>
      <c r="B1706" s="29" t="n"/>
      <c r="C1706" s="29" t="n"/>
      <c r="D1706" s="9">
        <f>IF(A1706="","",IF(B1706="",C1706-A1706,B1706-A1706)+0.5)</f>
        <v/>
      </c>
      <c r="E1706">
        <f>IF(A1706="","",IF(B1706="",0,1))</f>
        <v/>
      </c>
    </row>
    <row r="1707">
      <c r="A1707" s="29" t="n"/>
      <c r="B1707" s="29" t="n"/>
      <c r="C1707" s="29" t="n"/>
      <c r="D1707" s="9">
        <f>IF(A1707="","",IF(B1707="",C1707-A1707,B1707-A1707)+0.5)</f>
        <v/>
      </c>
      <c r="E1707">
        <f>IF(A1707="","",IF(B1707="",0,1))</f>
        <v/>
      </c>
    </row>
    <row r="1708">
      <c r="A1708" s="29" t="n"/>
      <c r="B1708" s="29" t="n"/>
      <c r="C1708" s="29" t="n"/>
      <c r="D1708" s="9">
        <f>IF(A1708="","",IF(B1708="",C1708-A1708,B1708-A1708)+0.5)</f>
        <v/>
      </c>
      <c r="E1708">
        <f>IF(A1708="","",IF(B1708="",0,1))</f>
        <v/>
      </c>
    </row>
    <row r="1709">
      <c r="A1709" s="29" t="n"/>
      <c r="B1709" s="29" t="n"/>
      <c r="C1709" s="29" t="n"/>
      <c r="D1709" s="9">
        <f>IF(A1709="","",IF(B1709="",C1709-A1709,B1709-A1709)+0.5)</f>
        <v/>
      </c>
      <c r="E1709">
        <f>IF(A1709="","",IF(B1709="",0,1))</f>
        <v/>
      </c>
    </row>
    <row r="1710">
      <c r="A1710" s="29" t="n"/>
      <c r="B1710" s="29" t="n"/>
      <c r="C1710" s="29" t="n"/>
      <c r="D1710" s="9">
        <f>IF(A1710="","",IF(B1710="",C1710-A1710,B1710-A1710)+0.5)</f>
        <v/>
      </c>
      <c r="E1710">
        <f>IF(A1710="","",IF(B1710="",0,1))</f>
        <v/>
      </c>
    </row>
    <row r="1711">
      <c r="A1711" s="29" t="n"/>
      <c r="B1711" s="29" t="n"/>
      <c r="C1711" s="29" t="n"/>
      <c r="D1711" s="9">
        <f>IF(A1711="","",IF(B1711="",C1711-A1711,B1711-A1711)+0.5)</f>
        <v/>
      </c>
      <c r="E1711">
        <f>IF(A1711="","",IF(B1711="",0,1))</f>
        <v/>
      </c>
    </row>
    <row r="1712">
      <c r="A1712" s="29" t="n"/>
      <c r="B1712" s="29" t="n"/>
      <c r="C1712" s="29" t="n"/>
      <c r="D1712" s="9">
        <f>IF(A1712="","",IF(B1712="",C1712-A1712,B1712-A1712)+0.5)</f>
        <v/>
      </c>
      <c r="E1712">
        <f>IF(A1712="","",IF(B1712="",0,1))</f>
        <v/>
      </c>
    </row>
    <row r="1713">
      <c r="A1713" s="29" t="n"/>
      <c r="B1713" s="29" t="n"/>
      <c r="C1713" s="29" t="n"/>
      <c r="D1713" s="9">
        <f>IF(A1713="","",IF(B1713="",C1713-A1713,B1713-A1713)+0.5)</f>
        <v/>
      </c>
      <c r="E1713">
        <f>IF(A1713="","",IF(B1713="",0,1))</f>
        <v/>
      </c>
    </row>
    <row r="1714">
      <c r="A1714" s="29" t="n"/>
      <c r="B1714" s="29" t="n"/>
      <c r="C1714" s="29" t="n"/>
      <c r="D1714" s="9">
        <f>IF(A1714="","",IF(B1714="",C1714-A1714,B1714-A1714)+0.5)</f>
        <v/>
      </c>
      <c r="E1714">
        <f>IF(A1714="","",IF(B1714="",0,1))</f>
        <v/>
      </c>
    </row>
    <row r="1715">
      <c r="A1715" s="29" t="n"/>
      <c r="B1715" s="29" t="n"/>
      <c r="C1715" s="29" t="n"/>
      <c r="D1715" s="9">
        <f>IF(A1715="","",IF(B1715="",C1715-A1715,B1715-A1715)+0.5)</f>
        <v/>
      </c>
      <c r="E1715">
        <f>IF(A1715="","",IF(B1715="",0,1))</f>
        <v/>
      </c>
    </row>
    <row r="1716">
      <c r="A1716" s="29" t="n"/>
      <c r="B1716" s="29" t="n"/>
      <c r="C1716" s="29" t="n"/>
      <c r="D1716" s="9">
        <f>IF(A1716="","",IF(B1716="",C1716-A1716,B1716-A1716)+0.5)</f>
        <v/>
      </c>
      <c r="E1716">
        <f>IF(A1716="","",IF(B1716="",0,1))</f>
        <v/>
      </c>
    </row>
    <row r="1717">
      <c r="A1717" s="29" t="n"/>
      <c r="B1717" s="29" t="n"/>
      <c r="C1717" s="29" t="n"/>
      <c r="D1717" s="9">
        <f>IF(A1717="","",IF(B1717="",C1717-A1717,B1717-A1717)+0.5)</f>
        <v/>
      </c>
      <c r="E1717">
        <f>IF(A1717="","",IF(B1717="",0,1))</f>
        <v/>
      </c>
    </row>
    <row r="1718">
      <c r="A1718" s="29" t="n"/>
      <c r="B1718" s="29" t="n"/>
      <c r="C1718" s="29" t="n"/>
      <c r="D1718" s="9">
        <f>IF(A1718="","",IF(B1718="",C1718-A1718,B1718-A1718)+0.5)</f>
        <v/>
      </c>
      <c r="E1718">
        <f>IF(A1718="","",IF(B1718="",0,1))</f>
        <v/>
      </c>
    </row>
    <row r="1719">
      <c r="A1719" s="29" t="n"/>
      <c r="B1719" s="29" t="n"/>
      <c r="C1719" s="29" t="n"/>
      <c r="D1719" s="9">
        <f>IF(A1719="","",IF(B1719="",C1719-A1719,B1719-A1719)+0.5)</f>
        <v/>
      </c>
      <c r="E1719">
        <f>IF(A1719="","",IF(B1719="",0,1))</f>
        <v/>
      </c>
    </row>
    <row r="1720">
      <c r="A1720" s="29" t="n"/>
      <c r="B1720" s="29" t="n"/>
      <c r="C1720" s="29" t="n"/>
      <c r="D1720" s="9">
        <f>IF(A1720="","",IF(B1720="",C1720-A1720,B1720-A1720)+0.5)</f>
        <v/>
      </c>
      <c r="E1720">
        <f>IF(A1720="","",IF(B1720="",0,1))</f>
        <v/>
      </c>
    </row>
    <row r="1721">
      <c r="A1721" s="29" t="n"/>
      <c r="B1721" s="29" t="n"/>
      <c r="C1721" s="29" t="n"/>
      <c r="D1721" s="9">
        <f>IF(A1721="","",IF(B1721="",C1721-A1721,B1721-A1721)+0.5)</f>
        <v/>
      </c>
      <c r="E1721">
        <f>IF(A1721="","",IF(B1721="",0,1))</f>
        <v/>
      </c>
    </row>
    <row r="1722">
      <c r="A1722" s="29" t="n"/>
      <c r="B1722" s="29" t="n"/>
      <c r="C1722" s="29" t="n"/>
      <c r="D1722" s="9">
        <f>IF(A1722="","",IF(B1722="",C1722-A1722,B1722-A1722)+0.5)</f>
        <v/>
      </c>
      <c r="E1722">
        <f>IF(A1722="","",IF(B1722="",0,1))</f>
        <v/>
      </c>
    </row>
    <row r="1723">
      <c r="A1723" s="29" t="n"/>
      <c r="B1723" s="29" t="n"/>
      <c r="C1723" s="29" t="n"/>
      <c r="D1723" s="9">
        <f>IF(A1723="","",IF(B1723="",C1723-A1723,B1723-A1723)+0.5)</f>
        <v/>
      </c>
      <c r="E1723">
        <f>IF(A1723="","",IF(B1723="",0,1))</f>
        <v/>
      </c>
    </row>
    <row r="1724">
      <c r="A1724" s="29" t="n"/>
      <c r="B1724" s="29" t="n"/>
      <c r="C1724" s="29" t="n"/>
      <c r="D1724" s="9">
        <f>IF(A1724="","",IF(B1724="",C1724-A1724,B1724-A1724)+0.5)</f>
        <v/>
      </c>
      <c r="E1724">
        <f>IF(A1724="","",IF(B1724="",0,1))</f>
        <v/>
      </c>
    </row>
    <row r="1725">
      <c r="A1725" s="29" t="n"/>
      <c r="B1725" s="29" t="n"/>
      <c r="C1725" s="29" t="n"/>
      <c r="D1725" s="9">
        <f>IF(A1725="","",IF(B1725="",C1725-A1725,B1725-A1725)+0.5)</f>
        <v/>
      </c>
      <c r="E1725">
        <f>IF(A1725="","",IF(B1725="",0,1))</f>
        <v/>
      </c>
    </row>
    <row r="1726">
      <c r="A1726" s="29" t="n"/>
      <c r="B1726" s="29" t="n"/>
      <c r="C1726" s="29" t="n"/>
      <c r="D1726" s="9">
        <f>IF(A1726="","",IF(B1726="",C1726-A1726,B1726-A1726)+0.5)</f>
        <v/>
      </c>
      <c r="E1726">
        <f>IF(A1726="","",IF(B1726="",0,1))</f>
        <v/>
      </c>
    </row>
    <row r="1727">
      <c r="A1727" s="29" t="n"/>
      <c r="B1727" s="29" t="n"/>
      <c r="C1727" s="29" t="n"/>
      <c r="D1727" s="9">
        <f>IF(A1727="","",IF(B1727="",C1727-A1727,B1727-A1727)+0.5)</f>
        <v/>
      </c>
      <c r="E1727">
        <f>IF(A1727="","",IF(B1727="",0,1))</f>
        <v/>
      </c>
    </row>
    <row r="1728">
      <c r="A1728" s="29" t="n"/>
      <c r="B1728" s="29" t="n"/>
      <c r="C1728" s="29" t="n"/>
      <c r="D1728" s="9">
        <f>IF(A1728="","",IF(B1728="",C1728-A1728,B1728-A1728)+0.5)</f>
        <v/>
      </c>
      <c r="E1728">
        <f>IF(A1728="","",IF(B1728="",0,1))</f>
        <v/>
      </c>
    </row>
    <row r="1729">
      <c r="A1729" s="29" t="n"/>
      <c r="B1729" s="29" t="n"/>
      <c r="C1729" s="29" t="n"/>
      <c r="D1729" s="9">
        <f>IF(A1729="","",IF(B1729="",C1729-A1729,B1729-A1729)+0.5)</f>
        <v/>
      </c>
      <c r="E1729">
        <f>IF(A1729="","",IF(B1729="",0,1))</f>
        <v/>
      </c>
    </row>
    <row r="1730">
      <c r="A1730" s="29" t="n"/>
      <c r="B1730" s="29" t="n"/>
      <c r="C1730" s="29" t="n"/>
      <c r="D1730" s="9">
        <f>IF(A1730="","",IF(B1730="",C1730-A1730,B1730-A1730)+0.5)</f>
        <v/>
      </c>
      <c r="E1730">
        <f>IF(A1730="","",IF(B1730="",0,1))</f>
        <v/>
      </c>
    </row>
    <row r="1731">
      <c r="A1731" s="29" t="n"/>
      <c r="B1731" s="29" t="n"/>
      <c r="C1731" s="29" t="n"/>
      <c r="D1731" s="9">
        <f>IF(A1731="","",IF(B1731="",C1731-A1731,B1731-A1731)+0.5)</f>
        <v/>
      </c>
      <c r="E1731">
        <f>IF(A1731="","",IF(B1731="",0,1))</f>
        <v/>
      </c>
    </row>
    <row r="1732">
      <c r="A1732" s="29" t="n"/>
      <c r="B1732" s="29" t="n"/>
      <c r="C1732" s="29" t="n"/>
      <c r="D1732" s="9">
        <f>IF(A1732="","",IF(B1732="",C1732-A1732,B1732-A1732)+0.5)</f>
        <v/>
      </c>
      <c r="E1732">
        <f>IF(A1732="","",IF(B1732="",0,1))</f>
        <v/>
      </c>
    </row>
    <row r="1733">
      <c r="A1733" s="29" t="n"/>
      <c r="B1733" s="29" t="n"/>
      <c r="C1733" s="29" t="n"/>
      <c r="D1733" s="9">
        <f>IF(A1733="","",IF(B1733="",C1733-A1733,B1733-A1733)+0.5)</f>
        <v/>
      </c>
      <c r="E1733">
        <f>IF(A1733="","",IF(B1733="",0,1))</f>
        <v/>
      </c>
    </row>
    <row r="1734">
      <c r="A1734" s="29" t="n"/>
      <c r="B1734" s="29" t="n"/>
      <c r="C1734" s="29" t="n"/>
      <c r="D1734" s="9">
        <f>IF(A1734="","",IF(B1734="",C1734-A1734,B1734-A1734)+0.5)</f>
        <v/>
      </c>
      <c r="E1734">
        <f>IF(A1734="","",IF(B1734="",0,1))</f>
        <v/>
      </c>
    </row>
    <row r="1735">
      <c r="A1735" s="29" t="n"/>
      <c r="B1735" s="29" t="n"/>
      <c r="C1735" s="29" t="n"/>
      <c r="D1735" s="9">
        <f>IF(A1735="","",IF(B1735="",C1735-A1735,B1735-A1735)+0.5)</f>
        <v/>
      </c>
      <c r="E1735">
        <f>IF(A1735="","",IF(B1735="",0,1))</f>
        <v/>
      </c>
    </row>
    <row r="1736">
      <c r="A1736" s="29" t="n"/>
      <c r="B1736" s="29" t="n"/>
      <c r="C1736" s="29" t="n"/>
      <c r="D1736" s="9">
        <f>IF(A1736="","",IF(B1736="",C1736-A1736,B1736-A1736)+0.5)</f>
        <v/>
      </c>
      <c r="E1736">
        <f>IF(A1736="","",IF(B1736="",0,1))</f>
        <v/>
      </c>
    </row>
    <row r="1737">
      <c r="A1737" s="29" t="n"/>
      <c r="B1737" s="29" t="n"/>
      <c r="C1737" s="29" t="n"/>
      <c r="D1737" s="9">
        <f>IF(A1737="","",IF(B1737="",C1737-A1737,B1737-A1737)+0.5)</f>
        <v/>
      </c>
      <c r="E1737">
        <f>IF(A1737="","",IF(B1737="",0,1))</f>
        <v/>
      </c>
    </row>
    <row r="1738">
      <c r="A1738" s="29" t="n"/>
      <c r="B1738" s="29" t="n"/>
      <c r="C1738" s="29" t="n"/>
      <c r="D1738" s="9">
        <f>IF(A1738="","",IF(B1738="",C1738-A1738,B1738-A1738)+0.5)</f>
        <v/>
      </c>
      <c r="E1738">
        <f>IF(A1738="","",IF(B1738="",0,1))</f>
        <v/>
      </c>
    </row>
    <row r="1739">
      <c r="A1739" s="29" t="n"/>
      <c r="B1739" s="29" t="n"/>
      <c r="C1739" s="29" t="n"/>
      <c r="D1739" s="9">
        <f>IF(A1739="","",IF(B1739="",C1739-A1739,B1739-A1739)+0.5)</f>
        <v/>
      </c>
      <c r="E1739">
        <f>IF(A1739="","",IF(B1739="",0,1))</f>
        <v/>
      </c>
    </row>
    <row r="1740">
      <c r="A1740" s="29" t="n"/>
      <c r="B1740" s="29" t="n"/>
      <c r="C1740" s="29" t="n"/>
      <c r="D1740" s="9">
        <f>IF(A1740="","",IF(B1740="",C1740-A1740,B1740-A1740)+0.5)</f>
        <v/>
      </c>
      <c r="E1740">
        <f>IF(A1740="","",IF(B1740="",0,1))</f>
        <v/>
      </c>
    </row>
    <row r="1741">
      <c r="A1741" s="29" t="n"/>
      <c r="B1741" s="29" t="n"/>
      <c r="C1741" s="29" t="n"/>
      <c r="D1741" s="9">
        <f>IF(A1741="","",IF(B1741="",C1741-A1741,B1741-A1741)+0.5)</f>
        <v/>
      </c>
      <c r="E1741">
        <f>IF(A1741="","",IF(B1741="",0,1))</f>
        <v/>
      </c>
    </row>
    <row r="1742">
      <c r="A1742" s="29" t="n"/>
      <c r="B1742" s="29" t="n"/>
      <c r="C1742" s="29" t="n"/>
      <c r="D1742" s="9">
        <f>IF(A1742="","",IF(B1742="",C1742-A1742,B1742-A1742)+0.5)</f>
        <v/>
      </c>
      <c r="E1742">
        <f>IF(A1742="","",IF(B1742="",0,1))</f>
        <v/>
      </c>
    </row>
    <row r="1743">
      <c r="A1743" s="29" t="n"/>
      <c r="B1743" s="29" t="n"/>
      <c r="C1743" s="29" t="n"/>
      <c r="D1743" s="9">
        <f>IF(A1743="","",IF(B1743="",C1743-A1743,B1743-A1743)+0.5)</f>
        <v/>
      </c>
      <c r="E1743">
        <f>IF(A1743="","",IF(B1743="",0,1))</f>
        <v/>
      </c>
    </row>
    <row r="1744">
      <c r="A1744" s="29" t="n"/>
      <c r="B1744" s="29" t="n"/>
      <c r="C1744" s="29" t="n"/>
      <c r="D1744" s="9">
        <f>IF(A1744="","",IF(B1744="",C1744-A1744,B1744-A1744)+0.5)</f>
        <v/>
      </c>
      <c r="E1744">
        <f>IF(A1744="","",IF(B1744="",0,1))</f>
        <v/>
      </c>
    </row>
    <row r="1745">
      <c r="A1745" s="29" t="n"/>
      <c r="B1745" s="29" t="n"/>
      <c r="C1745" s="29" t="n"/>
      <c r="D1745" s="9">
        <f>IF(A1745="","",IF(B1745="",C1745-A1745,B1745-A1745)+0.5)</f>
        <v/>
      </c>
      <c r="E1745">
        <f>IF(A1745="","",IF(B1745="",0,1))</f>
        <v/>
      </c>
    </row>
    <row r="1746">
      <c r="A1746" s="29" t="n"/>
      <c r="B1746" s="29" t="n"/>
      <c r="C1746" s="29" t="n"/>
      <c r="D1746" s="9">
        <f>IF(A1746="","",IF(B1746="",C1746-A1746,B1746-A1746)+0.5)</f>
        <v/>
      </c>
      <c r="E1746">
        <f>IF(A1746="","",IF(B1746="",0,1))</f>
        <v/>
      </c>
    </row>
    <row r="1747">
      <c r="A1747" s="29" t="n"/>
      <c r="B1747" s="29" t="n"/>
      <c r="C1747" s="29" t="n"/>
      <c r="D1747" s="9">
        <f>IF(A1747="","",IF(B1747="",C1747-A1747,B1747-A1747)+0.5)</f>
        <v/>
      </c>
      <c r="E1747">
        <f>IF(A1747="","",IF(B1747="",0,1))</f>
        <v/>
      </c>
    </row>
    <row r="1748">
      <c r="A1748" s="29" t="n"/>
      <c r="B1748" s="29" t="n"/>
      <c r="C1748" s="29" t="n"/>
      <c r="D1748" s="9">
        <f>IF(A1748="","",IF(B1748="",C1748-A1748,B1748-A1748)+0.5)</f>
        <v/>
      </c>
      <c r="E1748">
        <f>IF(A1748="","",IF(B1748="",0,1))</f>
        <v/>
      </c>
    </row>
    <row r="1749">
      <c r="A1749" s="29" t="n"/>
      <c r="B1749" s="29" t="n"/>
      <c r="C1749" s="29" t="n"/>
      <c r="D1749" s="9">
        <f>IF(A1749="","",IF(B1749="",C1749-A1749,B1749-A1749)+0.5)</f>
        <v/>
      </c>
      <c r="E1749">
        <f>IF(A1749="","",IF(B1749="",0,1))</f>
        <v/>
      </c>
    </row>
    <row r="1750">
      <c r="A1750" s="29" t="n"/>
      <c r="B1750" s="29" t="n"/>
      <c r="C1750" s="29" t="n"/>
      <c r="D1750" s="9">
        <f>IF(A1750="","",IF(B1750="",C1750-A1750,B1750-A1750)+0.5)</f>
        <v/>
      </c>
      <c r="E1750">
        <f>IF(A1750="","",IF(B1750="",0,1))</f>
        <v/>
      </c>
    </row>
    <row r="1751">
      <c r="A1751" s="29" t="n"/>
      <c r="B1751" s="29" t="n"/>
      <c r="C1751" s="29" t="n"/>
      <c r="D1751" s="9">
        <f>IF(A1751="","",IF(B1751="",C1751-A1751,B1751-A1751)+0.5)</f>
        <v/>
      </c>
      <c r="E1751">
        <f>IF(A1751="","",IF(B1751="",0,1))</f>
        <v/>
      </c>
    </row>
    <row r="1752">
      <c r="A1752" s="29" t="n"/>
      <c r="B1752" s="29" t="n"/>
      <c r="C1752" s="29" t="n"/>
      <c r="D1752" s="9">
        <f>IF(A1752="","",IF(B1752="",C1752-A1752,B1752-A1752)+0.5)</f>
        <v/>
      </c>
      <c r="E1752">
        <f>IF(A1752="","",IF(B1752="",0,1))</f>
        <v/>
      </c>
    </row>
    <row r="1753">
      <c r="A1753" s="29" t="n"/>
      <c r="B1753" s="29" t="n"/>
      <c r="C1753" s="29" t="n"/>
      <c r="D1753" s="9">
        <f>IF(A1753="","",IF(B1753="",C1753-A1753,B1753-A1753)+0.5)</f>
        <v/>
      </c>
      <c r="E1753">
        <f>IF(A1753="","",IF(B1753="",0,1))</f>
        <v/>
      </c>
    </row>
    <row r="1754">
      <c r="A1754" s="29" t="n"/>
      <c r="B1754" s="29" t="n"/>
      <c r="C1754" s="29" t="n"/>
      <c r="D1754" s="9">
        <f>IF(A1754="","",IF(B1754="",C1754-A1754,B1754-A1754)+0.5)</f>
        <v/>
      </c>
      <c r="E1754">
        <f>IF(A1754="","",IF(B1754="",0,1))</f>
        <v/>
      </c>
    </row>
    <row r="1755">
      <c r="A1755" s="29" t="n"/>
      <c r="B1755" s="29" t="n"/>
      <c r="C1755" s="29" t="n"/>
      <c r="D1755" s="9">
        <f>IF(A1755="","",IF(B1755="",C1755-A1755,B1755-A1755)+0.5)</f>
        <v/>
      </c>
      <c r="E1755">
        <f>IF(A1755="","",IF(B1755="",0,1))</f>
        <v/>
      </c>
    </row>
    <row r="1756">
      <c r="A1756" s="29" t="n"/>
      <c r="B1756" s="29" t="n"/>
      <c r="C1756" s="29" t="n"/>
      <c r="D1756" s="9">
        <f>IF(A1756="","",IF(B1756="",C1756-A1756,B1756-A1756)+0.5)</f>
        <v/>
      </c>
      <c r="E1756">
        <f>IF(A1756="","",IF(B1756="",0,1))</f>
        <v/>
      </c>
    </row>
    <row r="1757">
      <c r="A1757" s="29" t="n"/>
      <c r="B1757" s="29" t="n"/>
      <c r="C1757" s="29" t="n"/>
      <c r="D1757" s="9">
        <f>IF(A1757="","",IF(B1757="",C1757-A1757,B1757-A1757)+0.5)</f>
        <v/>
      </c>
      <c r="E1757">
        <f>IF(A1757="","",IF(B1757="",0,1))</f>
        <v/>
      </c>
    </row>
    <row r="1758">
      <c r="A1758" s="29" t="n"/>
      <c r="B1758" s="29" t="n"/>
      <c r="C1758" s="29" t="n"/>
      <c r="D1758" s="9">
        <f>IF(A1758="","",IF(B1758="",C1758-A1758,B1758-A1758)+0.5)</f>
        <v/>
      </c>
      <c r="E1758">
        <f>IF(A1758="","",IF(B1758="",0,1))</f>
        <v/>
      </c>
    </row>
    <row r="1759">
      <c r="A1759" s="29" t="n"/>
      <c r="B1759" s="29" t="n"/>
      <c r="C1759" s="29" t="n"/>
      <c r="D1759" s="9">
        <f>IF(A1759="","",IF(B1759="",C1759-A1759,B1759-A1759)+0.5)</f>
        <v/>
      </c>
      <c r="E1759">
        <f>IF(A1759="","",IF(B1759="",0,1))</f>
        <v/>
      </c>
    </row>
    <row r="1760">
      <c r="A1760" s="29" t="n"/>
      <c r="B1760" s="29" t="n"/>
      <c r="C1760" s="29" t="n"/>
      <c r="D1760" s="9">
        <f>IF(A1760="","",IF(B1760="",C1760-A1760,B1760-A1760)+0.5)</f>
        <v/>
      </c>
      <c r="E1760">
        <f>IF(A1760="","",IF(B1760="",0,1))</f>
        <v/>
      </c>
    </row>
    <row r="1761">
      <c r="A1761" s="29" t="n"/>
      <c r="B1761" s="29" t="n"/>
      <c r="C1761" s="29" t="n"/>
      <c r="D1761" s="9">
        <f>IF(A1761="","",IF(B1761="",C1761-A1761,B1761-A1761)+0.5)</f>
        <v/>
      </c>
      <c r="E1761">
        <f>IF(A1761="","",IF(B1761="",0,1))</f>
        <v/>
      </c>
    </row>
    <row r="1762">
      <c r="A1762" s="29" t="n"/>
      <c r="B1762" s="29" t="n"/>
      <c r="C1762" s="29" t="n"/>
      <c r="D1762" s="9">
        <f>IF(A1762="","",IF(B1762="",C1762-A1762,B1762-A1762)+0.5)</f>
        <v/>
      </c>
      <c r="E1762">
        <f>IF(A1762="","",IF(B1762="",0,1))</f>
        <v/>
      </c>
    </row>
    <row r="1763">
      <c r="A1763" s="29" t="n"/>
      <c r="B1763" s="29" t="n"/>
      <c r="C1763" s="29" t="n"/>
      <c r="D1763" s="9">
        <f>IF(A1763="","",IF(B1763="",C1763-A1763,B1763-A1763)+0.5)</f>
        <v/>
      </c>
      <c r="E1763">
        <f>IF(A1763="","",IF(B1763="",0,1))</f>
        <v/>
      </c>
    </row>
    <row r="1764">
      <c r="A1764" s="29" t="n"/>
      <c r="B1764" s="29" t="n"/>
      <c r="C1764" s="29" t="n"/>
      <c r="D1764" s="9">
        <f>IF(A1764="","",IF(B1764="",C1764-A1764,B1764-A1764)+0.5)</f>
        <v/>
      </c>
      <c r="E1764">
        <f>IF(A1764="","",IF(B1764="",0,1))</f>
        <v/>
      </c>
    </row>
    <row r="1765">
      <c r="A1765" s="29" t="n"/>
      <c r="B1765" s="29" t="n"/>
      <c r="C1765" s="29" t="n"/>
      <c r="D1765" s="9">
        <f>IF(A1765="","",IF(B1765="",C1765-A1765,B1765-A1765)+0.5)</f>
        <v/>
      </c>
      <c r="E1765">
        <f>IF(A1765="","",IF(B1765="",0,1))</f>
        <v/>
      </c>
    </row>
    <row r="1766">
      <c r="A1766" s="29" t="n"/>
      <c r="B1766" s="29" t="n"/>
      <c r="C1766" s="29" t="n"/>
      <c r="D1766" s="9">
        <f>IF(A1766="","",IF(B1766="",C1766-A1766,B1766-A1766)+0.5)</f>
        <v/>
      </c>
      <c r="E1766">
        <f>IF(A1766="","",IF(B1766="",0,1))</f>
        <v/>
      </c>
    </row>
    <row r="1767">
      <c r="A1767" s="29" t="n"/>
      <c r="B1767" s="29" t="n"/>
      <c r="C1767" s="29" t="n"/>
      <c r="D1767" s="9">
        <f>IF(A1767="","",IF(B1767="",C1767-A1767,B1767-A1767)+0.5)</f>
        <v/>
      </c>
      <c r="E1767">
        <f>IF(A1767="","",IF(B1767="",0,1))</f>
        <v/>
      </c>
    </row>
    <row r="1768">
      <c r="A1768" s="29" t="n"/>
      <c r="B1768" s="29" t="n"/>
      <c r="C1768" s="29" t="n"/>
      <c r="D1768" s="9">
        <f>IF(A1768="","",IF(B1768="",C1768-A1768,B1768-A1768)+0.5)</f>
        <v/>
      </c>
      <c r="E1768">
        <f>IF(A1768="","",IF(B1768="",0,1))</f>
        <v/>
      </c>
    </row>
    <row r="1769">
      <c r="A1769" s="29" t="n"/>
      <c r="B1769" s="29" t="n"/>
      <c r="C1769" s="29" t="n"/>
      <c r="D1769" s="9">
        <f>IF(A1769="","",IF(B1769="",C1769-A1769,B1769-A1769)+0.5)</f>
        <v/>
      </c>
      <c r="E1769">
        <f>IF(A1769="","",IF(B1769="",0,1))</f>
        <v/>
      </c>
    </row>
    <row r="1770">
      <c r="A1770" s="29" t="n"/>
      <c r="B1770" s="29" t="n"/>
      <c r="C1770" s="29" t="n"/>
      <c r="D1770" s="9">
        <f>IF(A1770="","",IF(B1770="",C1770-A1770,B1770-A1770)+0.5)</f>
        <v/>
      </c>
      <c r="E1770">
        <f>IF(A1770="","",IF(B1770="",0,1))</f>
        <v/>
      </c>
    </row>
    <row r="1771">
      <c r="A1771" s="29" t="n"/>
      <c r="B1771" s="29" t="n"/>
      <c r="C1771" s="29" t="n"/>
      <c r="D1771" s="9">
        <f>IF(A1771="","",IF(B1771="",C1771-A1771,B1771-A1771)+0.5)</f>
        <v/>
      </c>
      <c r="E1771">
        <f>IF(A1771="","",IF(B1771="",0,1))</f>
        <v/>
      </c>
    </row>
    <row r="1772">
      <c r="A1772" s="29" t="n"/>
      <c r="B1772" s="29" t="n"/>
      <c r="C1772" s="29" t="n"/>
      <c r="D1772" s="9">
        <f>IF(A1772="","",IF(B1772="",C1772-A1772,B1772-A1772)+0.5)</f>
        <v/>
      </c>
      <c r="E1772">
        <f>IF(A1772="","",IF(B1772="",0,1))</f>
        <v/>
      </c>
    </row>
    <row r="1773">
      <c r="A1773" s="29" t="n"/>
      <c r="B1773" s="29" t="n"/>
      <c r="C1773" s="29" t="n"/>
      <c r="D1773" s="9">
        <f>IF(A1773="","",IF(B1773="",C1773-A1773,B1773-A1773)+0.5)</f>
        <v/>
      </c>
      <c r="E1773">
        <f>IF(A1773="","",IF(B1773="",0,1))</f>
        <v/>
      </c>
    </row>
    <row r="1774">
      <c r="A1774" s="29" t="n"/>
      <c r="B1774" s="29" t="n"/>
      <c r="C1774" s="29" t="n"/>
      <c r="D1774" s="9">
        <f>IF(A1774="","",IF(B1774="",C1774-A1774,B1774-A1774)+0.5)</f>
        <v/>
      </c>
      <c r="E1774">
        <f>IF(A1774="","",IF(B1774="",0,1))</f>
        <v/>
      </c>
    </row>
    <row r="1775">
      <c r="A1775" s="29" t="n"/>
      <c r="B1775" s="29" t="n"/>
      <c r="C1775" s="29" t="n"/>
      <c r="D1775" s="9">
        <f>IF(A1775="","",IF(B1775="",C1775-A1775,B1775-A1775)+0.5)</f>
        <v/>
      </c>
      <c r="E1775">
        <f>IF(A1775="","",IF(B1775="",0,1))</f>
        <v/>
      </c>
    </row>
    <row r="1776">
      <c r="A1776" s="29" t="n"/>
      <c r="B1776" s="29" t="n"/>
      <c r="C1776" s="29" t="n"/>
      <c r="D1776" s="9">
        <f>IF(A1776="","",IF(B1776="",C1776-A1776,B1776-A1776)+0.5)</f>
        <v/>
      </c>
      <c r="E1776">
        <f>IF(A1776="","",IF(B1776="",0,1))</f>
        <v/>
      </c>
    </row>
    <row r="1777">
      <c r="A1777" s="29" t="n"/>
      <c r="B1777" s="29" t="n"/>
      <c r="C1777" s="29" t="n"/>
      <c r="D1777" s="9">
        <f>IF(A1777="","",IF(B1777="",C1777-A1777,B1777-A1777)+0.5)</f>
        <v/>
      </c>
      <c r="E1777">
        <f>IF(A1777="","",IF(B1777="",0,1))</f>
        <v/>
      </c>
    </row>
    <row r="1778">
      <c r="A1778" s="29" t="n"/>
      <c r="B1778" s="29" t="n"/>
      <c r="C1778" s="29" t="n"/>
      <c r="D1778" s="9">
        <f>IF(A1778="","",IF(B1778="",C1778-A1778,B1778-A1778)+0.5)</f>
        <v/>
      </c>
      <c r="E1778">
        <f>IF(A1778="","",IF(B1778="",0,1))</f>
        <v/>
      </c>
    </row>
    <row r="1779">
      <c r="A1779" s="29" t="n"/>
      <c r="B1779" s="29" t="n"/>
      <c r="C1779" s="29" t="n"/>
      <c r="D1779" s="9">
        <f>IF(A1779="","",IF(B1779="",C1779-A1779,B1779-A1779)+0.5)</f>
        <v/>
      </c>
      <c r="E1779">
        <f>IF(A1779="","",IF(B1779="",0,1))</f>
        <v/>
      </c>
    </row>
    <row r="1780">
      <c r="A1780" s="29" t="n"/>
      <c r="B1780" s="29" t="n"/>
      <c r="C1780" s="29" t="n"/>
      <c r="D1780" s="9">
        <f>IF(A1780="","",IF(B1780="",C1780-A1780,B1780-A1780)+0.5)</f>
        <v/>
      </c>
      <c r="E1780">
        <f>IF(A1780="","",IF(B1780="",0,1))</f>
        <v/>
      </c>
    </row>
    <row r="1781">
      <c r="A1781" s="29" t="n"/>
      <c r="B1781" s="29" t="n"/>
      <c r="C1781" s="29" t="n"/>
      <c r="D1781" s="9">
        <f>IF(A1781="","",IF(B1781="",C1781-A1781,B1781-A1781)+0.5)</f>
        <v/>
      </c>
      <c r="E1781">
        <f>IF(A1781="","",IF(B1781="",0,1))</f>
        <v/>
      </c>
    </row>
    <row r="1782">
      <c r="A1782" s="29" t="n"/>
      <c r="B1782" s="29" t="n"/>
      <c r="C1782" s="29" t="n"/>
      <c r="D1782" s="9">
        <f>IF(A1782="","",IF(B1782="",C1782-A1782,B1782-A1782)+0.5)</f>
        <v/>
      </c>
      <c r="E1782">
        <f>IF(A1782="","",IF(B1782="",0,1))</f>
        <v/>
      </c>
    </row>
    <row r="1783">
      <c r="A1783" s="29" t="n"/>
      <c r="B1783" s="29" t="n"/>
      <c r="C1783" s="29" t="n"/>
      <c r="D1783" s="9">
        <f>IF(A1783="","",IF(B1783="",C1783-A1783,B1783-A1783)+0.5)</f>
        <v/>
      </c>
      <c r="E1783">
        <f>IF(A1783="","",IF(B1783="",0,1))</f>
        <v/>
      </c>
    </row>
    <row r="1784">
      <c r="A1784" s="29" t="n"/>
      <c r="B1784" s="29" t="n"/>
      <c r="C1784" s="29" t="n"/>
      <c r="D1784" s="9">
        <f>IF(A1784="","",IF(B1784="",C1784-A1784,B1784-A1784)+0.5)</f>
        <v/>
      </c>
      <c r="E1784">
        <f>IF(A1784="","",IF(B1784="",0,1))</f>
        <v/>
      </c>
    </row>
    <row r="1785">
      <c r="A1785" s="29" t="n"/>
      <c r="B1785" s="29" t="n"/>
      <c r="C1785" s="29" t="n"/>
      <c r="D1785" s="9">
        <f>IF(A1785="","",IF(B1785="",C1785-A1785,B1785-A1785)+0.5)</f>
        <v/>
      </c>
      <c r="E1785">
        <f>IF(A1785="","",IF(B1785="",0,1))</f>
        <v/>
      </c>
    </row>
    <row r="1786">
      <c r="A1786" s="29" t="n"/>
      <c r="B1786" s="29" t="n"/>
      <c r="C1786" s="29" t="n"/>
      <c r="D1786" s="9">
        <f>IF(A1786="","",IF(B1786="",C1786-A1786,B1786-A1786)+0.5)</f>
        <v/>
      </c>
      <c r="E1786">
        <f>IF(A1786="","",IF(B1786="",0,1))</f>
        <v/>
      </c>
    </row>
    <row r="1787">
      <c r="A1787" s="29" t="n"/>
      <c r="B1787" s="29" t="n"/>
      <c r="C1787" s="29" t="n"/>
      <c r="D1787" s="9">
        <f>IF(A1787="","",IF(B1787="",C1787-A1787,B1787-A1787)+0.5)</f>
        <v/>
      </c>
      <c r="E1787">
        <f>IF(A1787="","",IF(B1787="",0,1))</f>
        <v/>
      </c>
    </row>
    <row r="1788">
      <c r="A1788" s="29" t="n"/>
      <c r="B1788" s="29" t="n"/>
      <c r="C1788" s="29" t="n"/>
      <c r="D1788" s="9">
        <f>IF(A1788="","",IF(B1788="",C1788-A1788,B1788-A1788)+0.5)</f>
        <v/>
      </c>
      <c r="E1788">
        <f>IF(A1788="","",IF(B1788="",0,1))</f>
        <v/>
      </c>
    </row>
    <row r="1789">
      <c r="A1789" s="29" t="n"/>
      <c r="B1789" s="29" t="n"/>
      <c r="C1789" s="29" t="n"/>
      <c r="D1789" s="9">
        <f>IF(A1789="","",IF(B1789="",C1789-A1789,B1789-A1789)+0.5)</f>
        <v/>
      </c>
      <c r="E1789">
        <f>IF(A1789="","",IF(B1789="",0,1))</f>
        <v/>
      </c>
    </row>
    <row r="1790">
      <c r="A1790" s="29" t="n"/>
      <c r="B1790" s="29" t="n"/>
      <c r="C1790" s="29" t="n"/>
      <c r="D1790" s="9">
        <f>IF(A1790="","",IF(B1790="",C1790-A1790,B1790-A1790)+0.5)</f>
        <v/>
      </c>
      <c r="E1790">
        <f>IF(A1790="","",IF(B1790="",0,1))</f>
        <v/>
      </c>
    </row>
    <row r="1791">
      <c r="A1791" s="29" t="n"/>
      <c r="B1791" s="29" t="n"/>
      <c r="C1791" s="29" t="n"/>
      <c r="D1791" s="9">
        <f>IF(A1791="","",IF(B1791="",C1791-A1791,B1791-A1791)+0.5)</f>
        <v/>
      </c>
      <c r="E1791">
        <f>IF(A1791="","",IF(B1791="",0,1))</f>
        <v/>
      </c>
    </row>
    <row r="1792">
      <c r="A1792" s="29" t="n"/>
      <c r="B1792" s="29" t="n"/>
      <c r="C1792" s="29" t="n"/>
      <c r="D1792" s="9">
        <f>IF(A1792="","",IF(B1792="",C1792-A1792,B1792-A1792)+0.5)</f>
        <v/>
      </c>
      <c r="E1792">
        <f>IF(A1792="","",IF(B1792="",0,1))</f>
        <v/>
      </c>
    </row>
    <row r="1793">
      <c r="A1793" s="29" t="n"/>
      <c r="B1793" s="29" t="n"/>
      <c r="C1793" s="29" t="n"/>
      <c r="D1793" s="9">
        <f>IF(A1793="","",IF(B1793="",C1793-A1793,B1793-A1793)+0.5)</f>
        <v/>
      </c>
      <c r="E1793">
        <f>IF(A1793="","",IF(B1793="",0,1))</f>
        <v/>
      </c>
    </row>
    <row r="1794">
      <c r="A1794" s="29" t="n"/>
      <c r="B1794" s="29" t="n"/>
      <c r="C1794" s="29" t="n"/>
      <c r="D1794" s="9">
        <f>IF(A1794="","",IF(B1794="",C1794-A1794,B1794-A1794)+0.5)</f>
        <v/>
      </c>
      <c r="E1794">
        <f>IF(A1794="","",IF(B1794="",0,1))</f>
        <v/>
      </c>
    </row>
    <row r="1795">
      <c r="A1795" s="29" t="n"/>
      <c r="B1795" s="29" t="n"/>
      <c r="C1795" s="29" t="n"/>
      <c r="D1795" s="9">
        <f>IF(A1795="","",IF(B1795="",C1795-A1795,B1795-A1795)+0.5)</f>
        <v/>
      </c>
      <c r="E1795">
        <f>IF(A1795="","",IF(B1795="",0,1))</f>
        <v/>
      </c>
    </row>
    <row r="1796">
      <c r="A1796" s="29" t="n"/>
      <c r="B1796" s="29" t="n"/>
      <c r="C1796" s="29" t="n"/>
      <c r="D1796" s="9">
        <f>IF(A1796="","",IF(B1796="",C1796-A1796,B1796-A1796)+0.5)</f>
        <v/>
      </c>
      <c r="E1796">
        <f>IF(A1796="","",IF(B1796="",0,1))</f>
        <v/>
      </c>
    </row>
    <row r="1797">
      <c r="A1797" s="29" t="n"/>
      <c r="B1797" s="29" t="n"/>
      <c r="C1797" s="29" t="n"/>
      <c r="D1797" s="9">
        <f>IF(A1797="","",IF(B1797="",C1797-A1797,B1797-A1797)+0.5)</f>
        <v/>
      </c>
      <c r="E1797">
        <f>IF(A1797="","",IF(B1797="",0,1))</f>
        <v/>
      </c>
    </row>
    <row r="1798">
      <c r="A1798" s="29" t="n"/>
      <c r="B1798" s="29" t="n"/>
      <c r="C1798" s="29" t="n"/>
      <c r="D1798" s="9">
        <f>IF(A1798="","",IF(B1798="",C1798-A1798,B1798-A1798)+0.5)</f>
        <v/>
      </c>
      <c r="E1798">
        <f>IF(A1798="","",IF(B1798="",0,1))</f>
        <v/>
      </c>
    </row>
    <row r="1799">
      <c r="A1799" s="29" t="n"/>
      <c r="B1799" s="29" t="n"/>
      <c r="C1799" s="29" t="n"/>
      <c r="D1799" s="9">
        <f>IF(A1799="","",IF(B1799="",C1799-A1799,B1799-A1799)+0.5)</f>
        <v/>
      </c>
      <c r="E1799">
        <f>IF(A1799="","",IF(B1799="",0,1))</f>
        <v/>
      </c>
    </row>
    <row r="1800">
      <c r="A1800" s="29" t="n"/>
      <c r="B1800" s="29" t="n"/>
      <c r="C1800" s="29" t="n"/>
      <c r="D1800" s="9">
        <f>IF(A1800="","",IF(B1800="",C1800-A1800,B1800-A1800)+0.5)</f>
        <v/>
      </c>
      <c r="E1800">
        <f>IF(A1800="","",IF(B1800="",0,1))</f>
        <v/>
      </c>
    </row>
    <row r="1801">
      <c r="A1801" s="29" t="n"/>
      <c r="B1801" s="29" t="n"/>
      <c r="C1801" s="29" t="n"/>
      <c r="D1801" s="9">
        <f>IF(A1801="","",IF(B1801="",C1801-A1801,B1801-A1801)+0.5)</f>
        <v/>
      </c>
      <c r="E1801">
        <f>IF(A1801="","",IF(B1801="",0,1))</f>
        <v/>
      </c>
    </row>
    <row r="1802">
      <c r="A1802" s="29" t="n"/>
      <c r="B1802" s="29" t="n"/>
      <c r="C1802" s="29" t="n"/>
      <c r="D1802" s="9">
        <f>IF(A1802="","",IF(B1802="",C1802-A1802,B1802-A1802)+0.5)</f>
        <v/>
      </c>
      <c r="E1802">
        <f>IF(A1802="","",IF(B1802="",0,1))</f>
        <v/>
      </c>
    </row>
    <row r="1803">
      <c r="A1803" s="29" t="n"/>
      <c r="B1803" s="29" t="n"/>
      <c r="C1803" s="29" t="n"/>
      <c r="D1803" s="9">
        <f>IF(A1803="","",IF(B1803="",C1803-A1803,B1803-A1803)+0.5)</f>
        <v/>
      </c>
      <c r="E1803">
        <f>IF(A1803="","",IF(B1803="",0,1))</f>
        <v/>
      </c>
    </row>
    <row r="1804">
      <c r="A1804" s="29" t="n"/>
      <c r="B1804" s="29" t="n"/>
      <c r="C1804" s="29" t="n"/>
      <c r="D1804" s="9">
        <f>IF(A1804="","",IF(B1804="",C1804-A1804,B1804-A1804)+0.5)</f>
        <v/>
      </c>
      <c r="E1804">
        <f>IF(A1804="","",IF(B1804="",0,1))</f>
        <v/>
      </c>
    </row>
    <row r="1805">
      <c r="A1805" s="29" t="n"/>
      <c r="B1805" s="29" t="n"/>
      <c r="C1805" s="29" t="n"/>
      <c r="D1805" s="9">
        <f>IF(A1805="","",IF(B1805="",C1805-A1805,B1805-A1805)+0.5)</f>
        <v/>
      </c>
      <c r="E1805">
        <f>IF(A1805="","",IF(B1805="",0,1))</f>
        <v/>
      </c>
    </row>
    <row r="1806">
      <c r="A1806" s="29" t="n"/>
      <c r="B1806" s="29" t="n"/>
      <c r="C1806" s="29" t="n"/>
      <c r="D1806" s="9">
        <f>IF(A1806="","",IF(B1806="",C1806-A1806,B1806-A1806)+0.5)</f>
        <v/>
      </c>
      <c r="E1806">
        <f>IF(A1806="","",IF(B1806="",0,1))</f>
        <v/>
      </c>
    </row>
    <row r="1807">
      <c r="A1807" s="29" t="n"/>
      <c r="B1807" s="29" t="n"/>
      <c r="C1807" s="29" t="n"/>
      <c r="D1807" s="9">
        <f>IF(A1807="","",IF(B1807="",C1807-A1807,B1807-A1807)+0.5)</f>
        <v/>
      </c>
      <c r="E1807">
        <f>IF(A1807="","",IF(B1807="",0,1))</f>
        <v/>
      </c>
    </row>
    <row r="1808">
      <c r="A1808" s="29" t="n"/>
      <c r="B1808" s="29" t="n"/>
      <c r="C1808" s="29" t="n"/>
      <c r="D1808" s="9">
        <f>IF(A1808="","",IF(B1808="",C1808-A1808,B1808-A1808)+0.5)</f>
        <v/>
      </c>
      <c r="E1808">
        <f>IF(A1808="","",IF(B1808="",0,1))</f>
        <v/>
      </c>
    </row>
    <row r="1809">
      <c r="A1809" s="29" t="n"/>
      <c r="B1809" s="29" t="n"/>
      <c r="C1809" s="29" t="n"/>
      <c r="D1809" s="9">
        <f>IF(A1809="","",IF(B1809="",C1809-A1809,B1809-A1809)+0.5)</f>
        <v/>
      </c>
      <c r="E1809">
        <f>IF(A1809="","",IF(B1809="",0,1))</f>
        <v/>
      </c>
    </row>
    <row r="1810">
      <c r="A1810" s="29" t="n"/>
      <c r="B1810" s="29" t="n"/>
      <c r="C1810" s="29" t="n"/>
      <c r="D1810" s="9">
        <f>IF(A1810="","",IF(B1810="",C1810-A1810,B1810-A1810)+0.5)</f>
        <v/>
      </c>
      <c r="E1810">
        <f>IF(A1810="","",IF(B1810="",0,1))</f>
        <v/>
      </c>
    </row>
    <row r="1811">
      <c r="A1811" s="29" t="n"/>
      <c r="B1811" s="29" t="n"/>
      <c r="C1811" s="29" t="n"/>
      <c r="D1811" s="9">
        <f>IF(A1811="","",IF(B1811="",C1811-A1811,B1811-A1811)+0.5)</f>
        <v/>
      </c>
      <c r="E1811">
        <f>IF(A1811="","",IF(B1811="",0,1))</f>
        <v/>
      </c>
    </row>
    <row r="1812">
      <c r="A1812" s="29" t="n"/>
      <c r="B1812" s="29" t="n"/>
      <c r="C1812" s="29" t="n"/>
      <c r="D1812" s="9">
        <f>IF(A1812="","",IF(B1812="",C1812-A1812,B1812-A1812)+0.5)</f>
        <v/>
      </c>
      <c r="E1812">
        <f>IF(A1812="","",IF(B1812="",0,1))</f>
        <v/>
      </c>
    </row>
    <row r="1813">
      <c r="A1813" s="29" t="n"/>
      <c r="B1813" s="29" t="n"/>
      <c r="C1813" s="29" t="n"/>
      <c r="D1813" s="9">
        <f>IF(A1813="","",IF(B1813="",C1813-A1813,B1813-A1813)+0.5)</f>
        <v/>
      </c>
      <c r="E1813">
        <f>IF(A1813="","",IF(B1813="",0,1))</f>
        <v/>
      </c>
    </row>
    <row r="1814">
      <c r="A1814" s="29" t="n"/>
      <c r="B1814" s="29" t="n"/>
      <c r="C1814" s="29" t="n"/>
      <c r="D1814" s="9">
        <f>IF(A1814="","",IF(B1814="",C1814-A1814,B1814-A1814)+0.5)</f>
        <v/>
      </c>
      <c r="E1814">
        <f>IF(A1814="","",IF(B1814="",0,1))</f>
        <v/>
      </c>
    </row>
    <row r="1815">
      <c r="A1815" s="29" t="n"/>
      <c r="B1815" s="29" t="n"/>
      <c r="C1815" s="29" t="n"/>
      <c r="D1815" s="9">
        <f>IF(A1815="","",IF(B1815="",C1815-A1815,B1815-A1815)+0.5)</f>
        <v/>
      </c>
      <c r="E1815">
        <f>IF(A1815="","",IF(B1815="",0,1))</f>
        <v/>
      </c>
    </row>
    <row r="1816">
      <c r="A1816" s="29" t="n"/>
      <c r="B1816" s="29" t="n"/>
      <c r="C1816" s="29" t="n"/>
      <c r="D1816" s="9">
        <f>IF(A1816="","",IF(B1816="",C1816-A1816,B1816-A1816)+0.5)</f>
        <v/>
      </c>
      <c r="E1816">
        <f>IF(A1816="","",IF(B1816="",0,1))</f>
        <v/>
      </c>
    </row>
    <row r="1817">
      <c r="A1817" s="29" t="n"/>
      <c r="B1817" s="29" t="n"/>
      <c r="C1817" s="29" t="n"/>
      <c r="D1817" s="9">
        <f>IF(A1817="","",IF(B1817="",C1817-A1817,B1817-A1817)+0.5)</f>
        <v/>
      </c>
      <c r="E1817">
        <f>IF(A1817="","",IF(B1817="",0,1))</f>
        <v/>
      </c>
    </row>
    <row r="1818">
      <c r="A1818" s="29" t="n"/>
      <c r="B1818" s="29" t="n"/>
      <c r="C1818" s="29" t="n"/>
      <c r="D1818" s="9">
        <f>IF(A1818="","",IF(B1818="",C1818-A1818,B1818-A1818)+0.5)</f>
        <v/>
      </c>
      <c r="E1818">
        <f>IF(A1818="","",IF(B1818="",0,1))</f>
        <v/>
      </c>
    </row>
    <row r="1819">
      <c r="A1819" s="29" t="n"/>
      <c r="B1819" s="29" t="n"/>
      <c r="C1819" s="29" t="n"/>
      <c r="D1819" s="9">
        <f>IF(A1819="","",IF(B1819="",C1819-A1819,B1819-A1819)+0.5)</f>
        <v/>
      </c>
      <c r="E1819">
        <f>IF(A1819="","",IF(B1819="",0,1))</f>
        <v/>
      </c>
    </row>
    <row r="1820">
      <c r="A1820" s="29" t="n"/>
      <c r="B1820" s="29" t="n"/>
      <c r="C1820" s="29" t="n"/>
      <c r="D1820" s="9">
        <f>IF(A1820="","",IF(B1820="",C1820-A1820,B1820-A1820)+0.5)</f>
        <v/>
      </c>
      <c r="E1820">
        <f>IF(A1820="","",IF(B1820="",0,1))</f>
        <v/>
      </c>
    </row>
    <row r="1821">
      <c r="A1821" s="29" t="n"/>
      <c r="B1821" s="29" t="n"/>
      <c r="C1821" s="29" t="n"/>
      <c r="D1821" s="9">
        <f>IF(A1821="","",IF(B1821="",C1821-A1821,B1821-A1821)+0.5)</f>
        <v/>
      </c>
      <c r="E1821">
        <f>IF(A1821="","",IF(B1821="",0,1))</f>
        <v/>
      </c>
    </row>
    <row r="1822">
      <c r="A1822" s="29" t="n"/>
      <c r="B1822" s="29" t="n"/>
      <c r="C1822" s="29" t="n"/>
      <c r="D1822" s="9">
        <f>IF(A1822="","",IF(B1822="",C1822-A1822,B1822-A1822)+0.5)</f>
        <v/>
      </c>
      <c r="E1822">
        <f>IF(A1822="","",IF(B1822="",0,1))</f>
        <v/>
      </c>
    </row>
    <row r="1823">
      <c r="A1823" s="29" t="n"/>
      <c r="B1823" s="29" t="n"/>
      <c r="C1823" s="29" t="n"/>
      <c r="D1823" s="9">
        <f>IF(A1823="","",IF(B1823="",C1823-A1823,B1823-A1823)+0.5)</f>
        <v/>
      </c>
      <c r="E1823">
        <f>IF(A1823="","",IF(B1823="",0,1))</f>
        <v/>
      </c>
    </row>
    <row r="1824">
      <c r="A1824" s="29" t="n"/>
      <c r="B1824" s="29" t="n"/>
      <c r="C1824" s="29" t="n"/>
      <c r="D1824" s="9">
        <f>IF(A1824="","",IF(B1824="",C1824-A1824,B1824-A1824)+0.5)</f>
        <v/>
      </c>
      <c r="E1824">
        <f>IF(A1824="","",IF(B1824="",0,1))</f>
        <v/>
      </c>
    </row>
    <row r="1825">
      <c r="A1825" s="29" t="n"/>
      <c r="B1825" s="29" t="n"/>
      <c r="C1825" s="29" t="n"/>
      <c r="D1825" s="9">
        <f>IF(A1825="","",IF(B1825="",C1825-A1825,B1825-A1825)+0.5)</f>
        <v/>
      </c>
      <c r="E1825">
        <f>IF(A1825="","",IF(B1825="",0,1))</f>
        <v/>
      </c>
    </row>
    <row r="1826">
      <c r="A1826" s="29" t="n"/>
      <c r="B1826" s="29" t="n"/>
      <c r="C1826" s="29" t="n"/>
      <c r="D1826" s="9">
        <f>IF(A1826="","",IF(B1826="",C1826-A1826,B1826-A1826)+0.5)</f>
        <v/>
      </c>
      <c r="E1826">
        <f>IF(A1826="","",IF(B1826="",0,1))</f>
        <v/>
      </c>
    </row>
    <row r="1827">
      <c r="A1827" s="29" t="n"/>
      <c r="B1827" s="29" t="n"/>
      <c r="C1827" s="29" t="n"/>
      <c r="D1827" s="9">
        <f>IF(A1827="","",IF(B1827="",C1827-A1827,B1827-A1827)+0.5)</f>
        <v/>
      </c>
      <c r="E1827">
        <f>IF(A1827="","",IF(B1827="",0,1))</f>
        <v/>
      </c>
    </row>
    <row r="1828">
      <c r="A1828" s="29" t="n"/>
      <c r="B1828" s="29" t="n"/>
      <c r="C1828" s="29" t="n"/>
      <c r="D1828" s="9">
        <f>IF(A1828="","",IF(B1828="",C1828-A1828,B1828-A1828)+0.5)</f>
        <v/>
      </c>
      <c r="E1828">
        <f>IF(A1828="","",IF(B1828="",0,1))</f>
        <v/>
      </c>
    </row>
    <row r="1829">
      <c r="A1829" s="29" t="n"/>
      <c r="B1829" s="29" t="n"/>
      <c r="C1829" s="29" t="n"/>
      <c r="D1829" s="9">
        <f>IF(A1829="","",IF(B1829="",C1829-A1829,B1829-A1829)+0.5)</f>
        <v/>
      </c>
      <c r="E1829">
        <f>IF(A1829="","",IF(B1829="",0,1))</f>
        <v/>
      </c>
    </row>
    <row r="1830">
      <c r="A1830" s="29" t="n"/>
      <c r="B1830" s="29" t="n"/>
      <c r="C1830" s="29" t="n"/>
      <c r="D1830" s="9">
        <f>IF(A1830="","",IF(B1830="",C1830-A1830,B1830-A1830)+0.5)</f>
        <v/>
      </c>
      <c r="E1830">
        <f>IF(A1830="","",IF(B1830="",0,1))</f>
        <v/>
      </c>
    </row>
    <row r="1831">
      <c r="A1831" s="29" t="n"/>
      <c r="B1831" s="29" t="n"/>
      <c r="C1831" s="29" t="n"/>
      <c r="D1831" s="9">
        <f>IF(A1831="","",IF(B1831="",C1831-A1831,B1831-A1831)+0.5)</f>
        <v/>
      </c>
      <c r="E1831">
        <f>IF(A1831="","",IF(B1831="",0,1))</f>
        <v/>
      </c>
    </row>
    <row r="1832">
      <c r="A1832" s="29" t="n"/>
      <c r="B1832" s="29" t="n"/>
      <c r="C1832" s="29" t="n"/>
      <c r="D1832" s="9">
        <f>IF(A1832="","",IF(B1832="",C1832-A1832,B1832-A1832)+0.5)</f>
        <v/>
      </c>
      <c r="E1832">
        <f>IF(A1832="","",IF(B1832="",0,1))</f>
        <v/>
      </c>
    </row>
    <row r="1833">
      <c r="A1833" s="29" t="n"/>
      <c r="B1833" s="29" t="n"/>
      <c r="C1833" s="29" t="n"/>
      <c r="D1833" s="9">
        <f>IF(A1833="","",IF(B1833="",C1833-A1833,B1833-A1833)+0.5)</f>
        <v/>
      </c>
      <c r="E1833">
        <f>IF(A1833="","",IF(B1833="",0,1))</f>
        <v/>
      </c>
    </row>
    <row r="1834">
      <c r="A1834" s="29" t="n"/>
      <c r="B1834" s="29" t="n"/>
      <c r="C1834" s="29" t="n"/>
      <c r="D1834" s="9">
        <f>IF(A1834="","",IF(B1834="",C1834-A1834,B1834-A1834)+0.5)</f>
        <v/>
      </c>
      <c r="E1834">
        <f>IF(A1834="","",IF(B1834="",0,1))</f>
        <v/>
      </c>
    </row>
    <row r="1835">
      <c r="A1835" s="29" t="n"/>
      <c r="B1835" s="29" t="n"/>
      <c r="C1835" s="29" t="n"/>
      <c r="D1835" s="9">
        <f>IF(A1835="","",IF(B1835="",C1835-A1835,B1835-A1835)+0.5)</f>
        <v/>
      </c>
      <c r="E1835">
        <f>IF(A1835="","",IF(B1835="",0,1))</f>
        <v/>
      </c>
    </row>
    <row r="1836">
      <c r="A1836" s="29" t="n"/>
      <c r="B1836" s="29" t="n"/>
      <c r="C1836" s="29" t="n"/>
      <c r="D1836" s="9">
        <f>IF(A1836="","",IF(B1836="",C1836-A1836,B1836-A1836)+0.5)</f>
        <v/>
      </c>
      <c r="E1836">
        <f>IF(A1836="","",IF(B1836="",0,1))</f>
        <v/>
      </c>
    </row>
    <row r="1837">
      <c r="A1837" s="29" t="n"/>
      <c r="B1837" s="29" t="n"/>
      <c r="C1837" s="29" t="n"/>
      <c r="D1837" s="9">
        <f>IF(A1837="","",IF(B1837="",C1837-A1837,B1837-A1837)+0.5)</f>
        <v/>
      </c>
      <c r="E1837">
        <f>IF(A1837="","",IF(B1837="",0,1))</f>
        <v/>
      </c>
    </row>
    <row r="1838">
      <c r="A1838" s="29" t="n"/>
      <c r="B1838" s="29" t="n"/>
      <c r="C1838" s="29" t="n"/>
      <c r="D1838" s="9">
        <f>IF(A1838="","",IF(B1838="",C1838-A1838,B1838-A1838)+0.5)</f>
        <v/>
      </c>
      <c r="E1838">
        <f>IF(A1838="","",IF(B1838="",0,1))</f>
        <v/>
      </c>
    </row>
    <row r="1839">
      <c r="A1839" s="29" t="n"/>
      <c r="B1839" s="29" t="n"/>
      <c r="C1839" s="29" t="n"/>
      <c r="D1839" s="9">
        <f>IF(A1839="","",IF(B1839="",C1839-A1839,B1839-A1839)+0.5)</f>
        <v/>
      </c>
      <c r="E1839">
        <f>IF(A1839="","",IF(B1839="",0,1))</f>
        <v/>
      </c>
    </row>
    <row r="1840">
      <c r="A1840" s="29" t="n"/>
      <c r="B1840" s="29" t="n"/>
      <c r="C1840" s="29" t="n"/>
      <c r="D1840" s="9">
        <f>IF(A1840="","",IF(B1840="",C1840-A1840,B1840-A1840)+0.5)</f>
        <v/>
      </c>
      <c r="E1840">
        <f>IF(A1840="","",IF(B1840="",0,1))</f>
        <v/>
      </c>
    </row>
    <row r="1841">
      <c r="A1841" s="29" t="n"/>
      <c r="B1841" s="29" t="n"/>
      <c r="C1841" s="29" t="n"/>
      <c r="D1841" s="9">
        <f>IF(A1841="","",IF(B1841="",C1841-A1841,B1841-A1841)+0.5)</f>
        <v/>
      </c>
      <c r="E1841">
        <f>IF(A1841="","",IF(B1841="",0,1))</f>
        <v/>
      </c>
    </row>
    <row r="1842">
      <c r="A1842" s="29" t="n"/>
      <c r="B1842" s="29" t="n"/>
      <c r="C1842" s="29" t="n"/>
      <c r="D1842" s="9">
        <f>IF(A1842="","",IF(B1842="",C1842-A1842,B1842-A1842)+0.5)</f>
        <v/>
      </c>
      <c r="E1842">
        <f>IF(A1842="","",IF(B1842="",0,1))</f>
        <v/>
      </c>
    </row>
    <row r="1843">
      <c r="A1843" s="29" t="n"/>
      <c r="B1843" s="29" t="n"/>
      <c r="C1843" s="29" t="n"/>
      <c r="D1843" s="9">
        <f>IF(A1843="","",IF(B1843="",C1843-A1843,B1843-A1843)+0.5)</f>
        <v/>
      </c>
      <c r="E1843">
        <f>IF(A1843="","",IF(B1843="",0,1))</f>
        <v/>
      </c>
    </row>
    <row r="1844">
      <c r="A1844" s="29" t="n"/>
      <c r="B1844" s="29" t="n"/>
      <c r="C1844" s="29" t="n"/>
      <c r="D1844" s="9">
        <f>IF(A1844="","",IF(B1844="",C1844-A1844,B1844-A1844)+0.5)</f>
        <v/>
      </c>
      <c r="E1844">
        <f>IF(A1844="","",IF(B1844="",0,1))</f>
        <v/>
      </c>
    </row>
    <row r="1845">
      <c r="A1845" s="29" t="n"/>
      <c r="B1845" s="29" t="n"/>
      <c r="C1845" s="29" t="n"/>
      <c r="D1845" s="9">
        <f>IF(A1845="","",IF(B1845="",C1845-A1845,B1845-A1845)+0.5)</f>
        <v/>
      </c>
      <c r="E1845">
        <f>IF(A1845="","",IF(B1845="",0,1))</f>
        <v/>
      </c>
    </row>
    <row r="1846">
      <c r="A1846" s="29" t="n"/>
      <c r="B1846" s="29" t="n"/>
      <c r="C1846" s="29" t="n"/>
      <c r="D1846" s="9">
        <f>IF(A1846="","",IF(B1846="",C1846-A1846,B1846-A1846)+0.5)</f>
        <v/>
      </c>
      <c r="E1846">
        <f>IF(A1846="","",IF(B1846="",0,1))</f>
        <v/>
      </c>
    </row>
    <row r="1847">
      <c r="A1847" s="29" t="n"/>
      <c r="B1847" s="29" t="n"/>
      <c r="C1847" s="29" t="n"/>
      <c r="D1847" s="9">
        <f>IF(A1847="","",IF(B1847="",C1847-A1847,B1847-A1847)+0.5)</f>
        <v/>
      </c>
      <c r="E1847">
        <f>IF(A1847="","",IF(B1847="",0,1))</f>
        <v/>
      </c>
    </row>
    <row r="1848">
      <c r="A1848" s="29" t="n"/>
      <c r="B1848" s="29" t="n"/>
      <c r="C1848" s="29" t="n"/>
      <c r="D1848" s="9">
        <f>IF(A1848="","",IF(B1848="",C1848-A1848,B1848-A1848)+0.5)</f>
        <v/>
      </c>
      <c r="E1848">
        <f>IF(A1848="","",IF(B1848="",0,1))</f>
        <v/>
      </c>
    </row>
    <row r="1849">
      <c r="A1849" s="29" t="n"/>
      <c r="B1849" s="29" t="n"/>
      <c r="C1849" s="29" t="n"/>
      <c r="D1849" s="9">
        <f>IF(A1849="","",IF(B1849="",C1849-A1849,B1849-A1849)+0.5)</f>
        <v/>
      </c>
      <c r="E1849">
        <f>IF(A1849="","",IF(B1849="",0,1))</f>
        <v/>
      </c>
    </row>
    <row r="1850">
      <c r="A1850" s="29" t="n"/>
      <c r="B1850" s="29" t="n"/>
      <c r="C1850" s="29" t="n"/>
      <c r="D1850" s="9">
        <f>IF(A1850="","",IF(B1850="",C1850-A1850,B1850-A1850)+0.5)</f>
        <v/>
      </c>
      <c r="E1850">
        <f>IF(A1850="","",IF(B1850="",0,1))</f>
        <v/>
      </c>
    </row>
    <row r="1851">
      <c r="A1851" s="29" t="n"/>
      <c r="B1851" s="29" t="n"/>
      <c r="C1851" s="29" t="n"/>
      <c r="D1851" s="9">
        <f>IF(A1851="","",IF(B1851="",C1851-A1851,B1851-A1851)+0.5)</f>
        <v/>
      </c>
      <c r="E1851">
        <f>IF(A1851="","",IF(B1851="",0,1))</f>
        <v/>
      </c>
    </row>
    <row r="1852">
      <c r="A1852" s="29" t="n"/>
      <c r="B1852" s="29" t="n"/>
      <c r="C1852" s="29" t="n"/>
      <c r="D1852" s="9">
        <f>IF(A1852="","",IF(B1852="",C1852-A1852,B1852-A1852)+0.5)</f>
        <v/>
      </c>
      <c r="E1852">
        <f>IF(A1852="","",IF(B1852="",0,1))</f>
        <v/>
      </c>
    </row>
    <row r="1853">
      <c r="A1853" s="29" t="n"/>
      <c r="B1853" s="29" t="n"/>
      <c r="C1853" s="29" t="n"/>
      <c r="D1853" s="9">
        <f>IF(A1853="","",IF(B1853="",C1853-A1853,B1853-A1853)+0.5)</f>
        <v/>
      </c>
      <c r="E1853">
        <f>IF(A1853="","",IF(B1853="",0,1))</f>
        <v/>
      </c>
    </row>
    <row r="1854">
      <c r="A1854" s="29" t="n"/>
      <c r="B1854" s="29" t="n"/>
      <c r="C1854" s="29" t="n"/>
      <c r="D1854" s="9">
        <f>IF(A1854="","",IF(B1854="",C1854-A1854,B1854-A1854)+0.5)</f>
        <v/>
      </c>
      <c r="E1854">
        <f>IF(A1854="","",IF(B1854="",0,1))</f>
        <v/>
      </c>
    </row>
    <row r="1855">
      <c r="A1855" s="29" t="n"/>
      <c r="B1855" s="29" t="n"/>
      <c r="C1855" s="29" t="n"/>
      <c r="D1855" s="9">
        <f>IF(A1855="","",IF(B1855="",C1855-A1855,B1855-A1855)+0.5)</f>
        <v/>
      </c>
      <c r="E1855">
        <f>IF(A1855="","",IF(B1855="",0,1))</f>
        <v/>
      </c>
    </row>
    <row r="1856">
      <c r="A1856" s="29" t="n"/>
      <c r="B1856" s="29" t="n"/>
      <c r="C1856" s="29" t="n"/>
      <c r="D1856" s="9">
        <f>IF(A1856="","",IF(B1856="",C1856-A1856,B1856-A1856)+0.5)</f>
        <v/>
      </c>
      <c r="E1856">
        <f>IF(A1856="","",IF(B1856="",0,1))</f>
        <v/>
      </c>
    </row>
    <row r="1857">
      <c r="A1857" s="29" t="n"/>
      <c r="B1857" s="29" t="n"/>
      <c r="C1857" s="29" t="n"/>
      <c r="D1857" s="9">
        <f>IF(A1857="","",IF(B1857="",C1857-A1857,B1857-A1857)+0.5)</f>
        <v/>
      </c>
      <c r="E1857">
        <f>IF(A1857="","",IF(B1857="",0,1))</f>
        <v/>
      </c>
    </row>
    <row r="1858">
      <c r="A1858" s="29" t="n"/>
      <c r="B1858" s="29" t="n"/>
      <c r="C1858" s="29" t="n"/>
      <c r="D1858" s="9">
        <f>IF(A1858="","",IF(B1858="",C1858-A1858,B1858-A1858)+0.5)</f>
        <v/>
      </c>
      <c r="E1858">
        <f>IF(A1858="","",IF(B1858="",0,1))</f>
        <v/>
      </c>
    </row>
    <row r="1859">
      <c r="A1859" s="29" t="n"/>
      <c r="B1859" s="29" t="n"/>
      <c r="C1859" s="29" t="n"/>
      <c r="D1859" s="9">
        <f>IF(A1859="","",IF(B1859="",C1859-A1859,B1859-A1859)+0.5)</f>
        <v/>
      </c>
      <c r="E1859">
        <f>IF(A1859="","",IF(B1859="",0,1))</f>
        <v/>
      </c>
    </row>
    <row r="1860">
      <c r="A1860" s="29" t="n"/>
      <c r="B1860" s="29" t="n"/>
      <c r="C1860" s="29" t="n"/>
      <c r="D1860" s="9">
        <f>IF(A1860="","",IF(B1860="",C1860-A1860,B1860-A1860)+0.5)</f>
        <v/>
      </c>
      <c r="E1860">
        <f>IF(A1860="","",IF(B1860="",0,1))</f>
        <v/>
      </c>
    </row>
    <row r="1861">
      <c r="A1861" s="29" t="n"/>
      <c r="B1861" s="29" t="n"/>
      <c r="C1861" s="29" t="n"/>
      <c r="D1861" s="9">
        <f>IF(A1861="","",IF(B1861="",C1861-A1861,B1861-A1861)+0.5)</f>
        <v/>
      </c>
      <c r="E1861">
        <f>IF(A1861="","",IF(B1861="",0,1))</f>
        <v/>
      </c>
    </row>
    <row r="1862">
      <c r="A1862" s="29" t="n"/>
      <c r="B1862" s="29" t="n"/>
      <c r="C1862" s="29" t="n"/>
      <c r="D1862" s="9">
        <f>IF(A1862="","",IF(B1862="",C1862-A1862,B1862-A1862)+0.5)</f>
        <v/>
      </c>
      <c r="E1862">
        <f>IF(A1862="","",IF(B1862="",0,1))</f>
        <v/>
      </c>
    </row>
    <row r="1863">
      <c r="A1863" s="29" t="n"/>
      <c r="B1863" s="29" t="n"/>
      <c r="C1863" s="29" t="n"/>
      <c r="D1863" s="9">
        <f>IF(A1863="","",IF(B1863="",C1863-A1863,B1863-A1863)+0.5)</f>
        <v/>
      </c>
      <c r="E1863">
        <f>IF(A1863="","",IF(B1863="",0,1))</f>
        <v/>
      </c>
    </row>
    <row r="1864">
      <c r="A1864" s="29" t="n"/>
      <c r="B1864" s="29" t="n"/>
      <c r="C1864" s="29" t="n"/>
      <c r="D1864" s="9">
        <f>IF(A1864="","",IF(B1864="",C1864-A1864,B1864-A1864)+0.5)</f>
        <v/>
      </c>
      <c r="E1864">
        <f>IF(A1864="","",IF(B1864="",0,1))</f>
        <v/>
      </c>
    </row>
    <row r="1865">
      <c r="A1865" s="29" t="n"/>
      <c r="B1865" s="29" t="n"/>
      <c r="C1865" s="29" t="n"/>
      <c r="D1865" s="9">
        <f>IF(A1865="","",IF(B1865="",C1865-A1865,B1865-A1865)+0.5)</f>
        <v/>
      </c>
      <c r="E1865">
        <f>IF(A1865="","",IF(B1865="",0,1))</f>
        <v/>
      </c>
    </row>
    <row r="1866">
      <c r="A1866" s="29" t="n"/>
      <c r="B1866" s="29" t="n"/>
      <c r="C1866" s="29" t="n"/>
      <c r="D1866" s="9">
        <f>IF(A1866="","",IF(B1866="",C1866-A1866,B1866-A1866)+0.5)</f>
        <v/>
      </c>
      <c r="E1866">
        <f>IF(A1866="","",IF(B1866="",0,1))</f>
        <v/>
      </c>
    </row>
    <row r="1867">
      <c r="A1867" s="29" t="n"/>
      <c r="B1867" s="29" t="n"/>
      <c r="C1867" s="29" t="n"/>
      <c r="D1867" s="9">
        <f>IF(A1867="","",IF(B1867="",C1867-A1867,B1867-A1867)+0.5)</f>
        <v/>
      </c>
      <c r="E1867">
        <f>IF(A1867="","",IF(B1867="",0,1))</f>
        <v/>
      </c>
    </row>
    <row r="1868">
      <c r="A1868" s="29" t="n"/>
      <c r="B1868" s="29" t="n"/>
      <c r="C1868" s="29" t="n"/>
      <c r="D1868" s="9">
        <f>IF(A1868="","",IF(B1868="",C1868-A1868,B1868-A1868)+0.5)</f>
        <v/>
      </c>
      <c r="E1868">
        <f>IF(A1868="","",IF(B1868="",0,1))</f>
        <v/>
      </c>
    </row>
    <row r="1869">
      <c r="A1869" s="29" t="n"/>
      <c r="B1869" s="29" t="n"/>
      <c r="C1869" s="29" t="n"/>
      <c r="D1869" s="9">
        <f>IF(A1869="","",IF(B1869="",C1869-A1869,B1869-A1869)+0.5)</f>
        <v/>
      </c>
      <c r="E1869">
        <f>IF(A1869="","",IF(B1869="",0,1))</f>
        <v/>
      </c>
    </row>
    <row r="1870">
      <c r="A1870" s="29" t="n"/>
      <c r="B1870" s="29" t="n"/>
      <c r="C1870" s="29" t="n"/>
      <c r="D1870" s="9">
        <f>IF(A1870="","",IF(B1870="",C1870-A1870,B1870-A1870)+0.5)</f>
        <v/>
      </c>
      <c r="E1870">
        <f>IF(A1870="","",IF(B1870="",0,1))</f>
        <v/>
      </c>
    </row>
    <row r="1871">
      <c r="A1871" s="29" t="n"/>
      <c r="B1871" s="29" t="n"/>
      <c r="C1871" s="29" t="n"/>
      <c r="D1871" s="9">
        <f>IF(A1871="","",IF(B1871="",C1871-A1871,B1871-A1871)+0.5)</f>
        <v/>
      </c>
      <c r="E1871">
        <f>IF(A1871="","",IF(B1871="",0,1))</f>
        <v/>
      </c>
    </row>
    <row r="1872">
      <c r="A1872" s="29" t="n"/>
      <c r="B1872" s="29" t="n"/>
      <c r="C1872" s="29" t="n"/>
      <c r="D1872" s="9">
        <f>IF(A1872="","",IF(B1872="",C1872-A1872,B1872-A1872)+0.5)</f>
        <v/>
      </c>
      <c r="E1872">
        <f>IF(A1872="","",IF(B1872="",0,1))</f>
        <v/>
      </c>
    </row>
    <row r="1873">
      <c r="A1873" s="29" t="n"/>
      <c r="B1873" s="29" t="n"/>
      <c r="C1873" s="29" t="n"/>
      <c r="D1873" s="9">
        <f>IF(A1873="","",IF(B1873="",C1873-A1873,B1873-A1873)+0.5)</f>
        <v/>
      </c>
      <c r="E1873">
        <f>IF(A1873="","",IF(B1873="",0,1))</f>
        <v/>
      </c>
    </row>
    <row r="1874">
      <c r="A1874" s="29" t="n"/>
      <c r="B1874" s="29" t="n"/>
      <c r="C1874" s="29" t="n"/>
      <c r="D1874" s="9">
        <f>IF(A1874="","",IF(B1874="",C1874-A1874,B1874-A1874)+0.5)</f>
        <v/>
      </c>
      <c r="E1874">
        <f>IF(A1874="","",IF(B1874="",0,1))</f>
        <v/>
      </c>
    </row>
    <row r="1875">
      <c r="A1875" s="29" t="n"/>
      <c r="B1875" s="29" t="n"/>
      <c r="C1875" s="29" t="n"/>
      <c r="D1875" s="9">
        <f>IF(A1875="","",IF(B1875="",C1875-A1875,B1875-A1875)+0.5)</f>
        <v/>
      </c>
      <c r="E1875">
        <f>IF(A1875="","",IF(B1875="",0,1))</f>
        <v/>
      </c>
    </row>
    <row r="1876">
      <c r="A1876" s="29" t="n"/>
      <c r="B1876" s="29" t="n"/>
      <c r="C1876" s="29" t="n"/>
      <c r="D1876" s="9">
        <f>IF(A1876="","",IF(B1876="",C1876-A1876,B1876-A1876)+0.5)</f>
        <v/>
      </c>
      <c r="E1876">
        <f>IF(A1876="","",IF(B1876="",0,1))</f>
        <v/>
      </c>
    </row>
    <row r="1877">
      <c r="A1877" s="29" t="n"/>
      <c r="B1877" s="29" t="n"/>
      <c r="C1877" s="29" t="n"/>
      <c r="D1877" s="9">
        <f>IF(A1877="","",IF(B1877="",C1877-A1877,B1877-A1877)+0.5)</f>
        <v/>
      </c>
      <c r="E1877">
        <f>IF(A1877="","",IF(B1877="",0,1))</f>
        <v/>
      </c>
    </row>
    <row r="1878">
      <c r="A1878" s="29" t="n"/>
      <c r="B1878" s="29" t="n"/>
      <c r="C1878" s="29" t="n"/>
      <c r="D1878" s="9">
        <f>IF(A1878="","",IF(B1878="",C1878-A1878,B1878-A1878)+0.5)</f>
        <v/>
      </c>
      <c r="E1878">
        <f>IF(A1878="","",IF(B1878="",0,1))</f>
        <v/>
      </c>
    </row>
    <row r="1879">
      <c r="A1879" s="29" t="n"/>
      <c r="B1879" s="29" t="n"/>
      <c r="C1879" s="29" t="n"/>
      <c r="D1879" s="9">
        <f>IF(A1879="","",IF(B1879="",C1879-A1879,B1879-A1879)+0.5)</f>
        <v/>
      </c>
      <c r="E1879">
        <f>IF(A1879="","",IF(B1879="",0,1))</f>
        <v/>
      </c>
    </row>
    <row r="1880">
      <c r="A1880" s="29" t="n"/>
      <c r="B1880" s="29" t="n"/>
      <c r="C1880" s="29" t="n"/>
      <c r="D1880" s="9">
        <f>IF(A1880="","",IF(B1880="",C1880-A1880,B1880-A1880)+0.5)</f>
        <v/>
      </c>
      <c r="E1880">
        <f>IF(A1880="","",IF(B1880="",0,1))</f>
        <v/>
      </c>
    </row>
    <row r="1881">
      <c r="A1881" s="29" t="n"/>
      <c r="B1881" s="29" t="n"/>
      <c r="C1881" s="29" t="n"/>
      <c r="D1881" s="9">
        <f>IF(A1881="","",IF(B1881="",C1881-A1881,B1881-A1881)+0.5)</f>
        <v/>
      </c>
      <c r="E1881">
        <f>IF(A1881="","",IF(B1881="",0,1))</f>
        <v/>
      </c>
    </row>
    <row r="1882">
      <c r="A1882" s="29" t="n"/>
      <c r="B1882" s="29" t="n"/>
      <c r="C1882" s="29" t="n"/>
      <c r="D1882" s="9">
        <f>IF(A1882="","",IF(B1882="",C1882-A1882,B1882-A1882)+0.5)</f>
        <v/>
      </c>
      <c r="E1882">
        <f>IF(A1882="","",IF(B1882="",0,1))</f>
        <v/>
      </c>
    </row>
    <row r="1883">
      <c r="A1883" s="29" t="n"/>
      <c r="B1883" s="29" t="n"/>
      <c r="C1883" s="29" t="n"/>
      <c r="D1883" s="9">
        <f>IF(A1883="","",IF(B1883="",C1883-A1883,B1883-A1883)+0.5)</f>
        <v/>
      </c>
      <c r="E1883">
        <f>IF(A1883="","",IF(B1883="",0,1))</f>
        <v/>
      </c>
    </row>
    <row r="1884">
      <c r="A1884" s="29" t="n"/>
      <c r="B1884" s="29" t="n"/>
      <c r="C1884" s="29" t="n"/>
      <c r="D1884" s="9">
        <f>IF(A1884="","",IF(B1884="",C1884-A1884,B1884-A1884)+0.5)</f>
        <v/>
      </c>
      <c r="E1884">
        <f>IF(A1884="","",IF(B1884="",0,1))</f>
        <v/>
      </c>
    </row>
    <row r="1885">
      <c r="A1885" s="29" t="n"/>
      <c r="B1885" s="29" t="n"/>
      <c r="C1885" s="29" t="n"/>
      <c r="D1885" s="9">
        <f>IF(A1885="","",IF(B1885="",C1885-A1885,B1885-A1885)+0.5)</f>
        <v/>
      </c>
      <c r="E1885">
        <f>IF(A1885="","",IF(B1885="",0,1))</f>
        <v/>
      </c>
    </row>
    <row r="1886">
      <c r="A1886" s="29" t="n"/>
      <c r="B1886" s="29" t="n"/>
      <c r="C1886" s="29" t="n"/>
      <c r="D1886" s="9">
        <f>IF(A1886="","",IF(B1886="",C1886-A1886,B1886-A1886)+0.5)</f>
        <v/>
      </c>
      <c r="E1886">
        <f>IF(A1886="","",IF(B1886="",0,1))</f>
        <v/>
      </c>
    </row>
    <row r="1887">
      <c r="A1887" s="29" t="n"/>
      <c r="B1887" s="29" t="n"/>
      <c r="C1887" s="29" t="n"/>
      <c r="D1887" s="9">
        <f>IF(A1887="","",IF(B1887="",C1887-A1887,B1887-A1887)+0.5)</f>
        <v/>
      </c>
      <c r="E1887">
        <f>IF(A1887="","",IF(B1887="",0,1))</f>
        <v/>
      </c>
    </row>
    <row r="1888">
      <c r="A1888" s="29" t="n"/>
      <c r="B1888" s="29" t="n"/>
      <c r="C1888" s="29" t="n"/>
      <c r="D1888" s="9">
        <f>IF(A1888="","",IF(B1888="",C1888-A1888,B1888-A1888)+0.5)</f>
        <v/>
      </c>
      <c r="E1888">
        <f>IF(A1888="","",IF(B1888="",0,1))</f>
        <v/>
      </c>
    </row>
    <row r="1889">
      <c r="A1889" s="29" t="n"/>
      <c r="B1889" s="29" t="n"/>
      <c r="C1889" s="29" t="n"/>
      <c r="D1889" s="9">
        <f>IF(A1889="","",IF(B1889="",C1889-A1889,B1889-A1889)+0.5)</f>
        <v/>
      </c>
      <c r="E1889">
        <f>IF(A1889="","",IF(B1889="",0,1))</f>
        <v/>
      </c>
    </row>
    <row r="1890">
      <c r="A1890" s="29" t="n"/>
      <c r="B1890" s="29" t="n"/>
      <c r="C1890" s="29" t="n"/>
      <c r="D1890" s="9">
        <f>IF(A1890="","",IF(B1890="",C1890-A1890,B1890-A1890)+0.5)</f>
        <v/>
      </c>
      <c r="E1890">
        <f>IF(A1890="","",IF(B1890="",0,1))</f>
        <v/>
      </c>
    </row>
    <row r="1891">
      <c r="A1891" s="29" t="n"/>
      <c r="B1891" s="29" t="n"/>
      <c r="C1891" s="29" t="n"/>
      <c r="D1891" s="9">
        <f>IF(A1891="","",IF(B1891="",C1891-A1891,B1891-A1891)+0.5)</f>
        <v/>
      </c>
      <c r="E1891">
        <f>IF(A1891="","",IF(B1891="",0,1))</f>
        <v/>
      </c>
    </row>
    <row r="1892">
      <c r="A1892" s="29" t="n"/>
      <c r="B1892" s="29" t="n"/>
      <c r="C1892" s="29" t="n"/>
      <c r="D1892" s="9">
        <f>IF(A1892="","",IF(B1892="",C1892-A1892,B1892-A1892)+0.5)</f>
        <v/>
      </c>
      <c r="E1892">
        <f>IF(A1892="","",IF(B1892="",0,1))</f>
        <v/>
      </c>
    </row>
    <row r="1893">
      <c r="A1893" s="29" t="n"/>
      <c r="B1893" s="29" t="n"/>
      <c r="C1893" s="29" t="n"/>
      <c r="D1893" s="9">
        <f>IF(A1893="","",IF(B1893="",C1893-A1893,B1893-A1893)+0.5)</f>
        <v/>
      </c>
      <c r="E1893">
        <f>IF(A1893="","",IF(B1893="",0,1))</f>
        <v/>
      </c>
    </row>
    <row r="1894">
      <c r="A1894" s="29" t="n"/>
      <c r="B1894" s="29" t="n"/>
      <c r="C1894" s="29" t="n"/>
      <c r="D1894" s="9">
        <f>IF(A1894="","",IF(B1894="",C1894-A1894,B1894-A1894)+0.5)</f>
        <v/>
      </c>
      <c r="E1894">
        <f>IF(A1894="","",IF(B1894="",0,1))</f>
        <v/>
      </c>
    </row>
    <row r="1895">
      <c r="A1895" s="29" t="n"/>
      <c r="B1895" s="29" t="n"/>
      <c r="C1895" s="29" t="n"/>
      <c r="D1895" s="9">
        <f>IF(A1895="","",IF(B1895="",C1895-A1895,B1895-A1895)+0.5)</f>
        <v/>
      </c>
      <c r="E1895">
        <f>IF(A1895="","",IF(B1895="",0,1))</f>
        <v/>
      </c>
    </row>
    <row r="1896">
      <c r="A1896" s="29" t="n"/>
      <c r="B1896" s="29" t="n"/>
      <c r="C1896" s="29" t="n"/>
      <c r="D1896" s="9">
        <f>IF(A1896="","",IF(B1896="",C1896-A1896,B1896-A1896)+0.5)</f>
        <v/>
      </c>
      <c r="E1896">
        <f>IF(A1896="","",IF(B1896="",0,1))</f>
        <v/>
      </c>
    </row>
    <row r="1897">
      <c r="A1897" s="29" t="n"/>
      <c r="B1897" s="29" t="n"/>
      <c r="C1897" s="29" t="n"/>
      <c r="D1897" s="9">
        <f>IF(A1897="","",IF(B1897="",C1897-A1897,B1897-A1897)+0.5)</f>
        <v/>
      </c>
      <c r="E1897">
        <f>IF(A1897="","",IF(B1897="",0,1))</f>
        <v/>
      </c>
    </row>
    <row r="1898">
      <c r="A1898" s="29" t="n"/>
      <c r="B1898" s="29" t="n"/>
      <c r="C1898" s="29" t="n"/>
      <c r="D1898" s="9">
        <f>IF(A1898="","",IF(B1898="",C1898-A1898,B1898-A1898)+0.5)</f>
        <v/>
      </c>
      <c r="E1898">
        <f>IF(A1898="","",IF(B1898="",0,1))</f>
        <v/>
      </c>
    </row>
    <row r="1899">
      <c r="A1899" s="29" t="n"/>
      <c r="B1899" s="29" t="n"/>
      <c r="C1899" s="29" t="n"/>
      <c r="D1899" s="9">
        <f>IF(A1899="","",IF(B1899="",C1899-A1899,B1899-A1899)+0.5)</f>
        <v/>
      </c>
      <c r="E1899">
        <f>IF(A1899="","",IF(B1899="",0,1))</f>
        <v/>
      </c>
    </row>
    <row r="1900">
      <c r="A1900" s="29" t="n"/>
      <c r="B1900" s="29" t="n"/>
      <c r="C1900" s="29" t="n"/>
      <c r="D1900" s="9">
        <f>IF(A1900="","",IF(B1900="",C1900-A1900,B1900-A1900)+0.5)</f>
        <v/>
      </c>
      <c r="E1900">
        <f>IF(A1900="","",IF(B1900="",0,1))</f>
        <v/>
      </c>
    </row>
    <row r="1901">
      <c r="A1901" s="29" t="n"/>
      <c r="B1901" s="29" t="n"/>
      <c r="C1901" s="29" t="n"/>
      <c r="D1901" s="9">
        <f>IF(A1901="","",IF(B1901="",C1901-A1901,B1901-A1901)+0.5)</f>
        <v/>
      </c>
      <c r="E1901">
        <f>IF(A1901="","",IF(B1901="",0,1))</f>
        <v/>
      </c>
    </row>
    <row r="1902">
      <c r="A1902" s="29" t="n"/>
      <c r="B1902" s="29" t="n"/>
      <c r="C1902" s="29" t="n"/>
      <c r="D1902" s="9">
        <f>IF(A1902="","",IF(B1902="",C1902-A1902,B1902-A1902)+0.5)</f>
        <v/>
      </c>
      <c r="E1902">
        <f>IF(A1902="","",IF(B1902="",0,1))</f>
        <v/>
      </c>
    </row>
    <row r="1903">
      <c r="A1903" s="29" t="n"/>
      <c r="B1903" s="29" t="n"/>
      <c r="C1903" s="29" t="n"/>
      <c r="D1903" s="9">
        <f>IF(A1903="","",IF(B1903="",C1903-A1903,B1903-A1903)+0.5)</f>
        <v/>
      </c>
      <c r="E1903">
        <f>IF(A1903="","",IF(B1903="",0,1))</f>
        <v/>
      </c>
    </row>
    <row r="1904">
      <c r="A1904" s="29" t="n"/>
      <c r="B1904" s="29" t="n"/>
      <c r="C1904" s="29" t="n"/>
      <c r="D1904" s="9">
        <f>IF(A1904="","",IF(B1904="",C1904-A1904,B1904-A1904)+0.5)</f>
        <v/>
      </c>
      <c r="E1904">
        <f>IF(A1904="","",IF(B1904="",0,1))</f>
        <v/>
      </c>
    </row>
    <row r="1905">
      <c r="A1905" s="29" t="n"/>
      <c r="B1905" s="29" t="n"/>
      <c r="C1905" s="29" t="n"/>
      <c r="D1905" s="9">
        <f>IF(A1905="","",IF(B1905="",C1905-A1905,B1905-A1905)+0.5)</f>
        <v/>
      </c>
      <c r="E1905">
        <f>IF(A1905="","",IF(B1905="",0,1))</f>
        <v/>
      </c>
    </row>
    <row r="1906">
      <c r="A1906" s="29" t="n"/>
      <c r="B1906" s="29" t="n"/>
      <c r="C1906" s="29" t="n"/>
      <c r="D1906" s="9">
        <f>IF(A1906="","",IF(B1906="",C1906-A1906,B1906-A1906)+0.5)</f>
        <v/>
      </c>
      <c r="E1906">
        <f>IF(A1906="","",IF(B1906="",0,1))</f>
        <v/>
      </c>
    </row>
    <row r="1907">
      <c r="A1907" s="29" t="n"/>
      <c r="B1907" s="29" t="n"/>
      <c r="C1907" s="29" t="n"/>
      <c r="D1907" s="9">
        <f>IF(A1907="","",IF(B1907="",C1907-A1907,B1907-A1907)+0.5)</f>
        <v/>
      </c>
      <c r="E1907">
        <f>IF(A1907="","",IF(B1907="",0,1))</f>
        <v/>
      </c>
    </row>
    <row r="1908">
      <c r="A1908" s="29" t="n"/>
      <c r="B1908" s="29" t="n"/>
      <c r="C1908" s="29" t="n"/>
      <c r="D1908" s="9">
        <f>IF(A1908="","",IF(B1908="",C1908-A1908,B1908-A1908)+0.5)</f>
        <v/>
      </c>
      <c r="E1908">
        <f>IF(A1908="","",IF(B1908="",0,1))</f>
        <v/>
      </c>
    </row>
    <row r="1909">
      <c r="A1909" s="29" t="n"/>
      <c r="B1909" s="29" t="n"/>
      <c r="C1909" s="29" t="n"/>
      <c r="D1909" s="9">
        <f>IF(A1909="","",IF(B1909="",C1909-A1909,B1909-A1909)+0.5)</f>
        <v/>
      </c>
      <c r="E1909">
        <f>IF(A1909="","",IF(B1909="",0,1))</f>
        <v/>
      </c>
    </row>
    <row r="1910">
      <c r="A1910" s="29" t="n"/>
      <c r="B1910" s="29" t="n"/>
      <c r="C1910" s="29" t="n"/>
      <c r="D1910" s="9">
        <f>IF(A1910="","",IF(B1910="",C1910-A1910,B1910-A1910)+0.5)</f>
        <v/>
      </c>
      <c r="E1910">
        <f>IF(A1910="","",IF(B1910="",0,1))</f>
        <v/>
      </c>
    </row>
    <row r="1911">
      <c r="A1911" s="29" t="n"/>
      <c r="B1911" s="29" t="n"/>
      <c r="C1911" s="29" t="n"/>
      <c r="D1911" s="9">
        <f>IF(A1911="","",IF(B1911="",C1911-A1911,B1911-A1911)+0.5)</f>
        <v/>
      </c>
      <c r="E1911">
        <f>IF(A1911="","",IF(B1911="",0,1))</f>
        <v/>
      </c>
    </row>
    <row r="1912">
      <c r="A1912" s="29" t="n"/>
      <c r="B1912" s="29" t="n"/>
      <c r="C1912" s="29" t="n"/>
      <c r="D1912" s="9">
        <f>IF(A1912="","",IF(B1912="",C1912-A1912,B1912-A1912)+0.5)</f>
        <v/>
      </c>
      <c r="E1912">
        <f>IF(A1912="","",IF(B1912="",0,1))</f>
        <v/>
      </c>
    </row>
    <row r="1913">
      <c r="A1913" s="29" t="n"/>
      <c r="B1913" s="29" t="n"/>
      <c r="C1913" s="29" t="n"/>
      <c r="D1913" s="9">
        <f>IF(A1913="","",IF(B1913="",C1913-A1913,B1913-A1913)+0.5)</f>
        <v/>
      </c>
      <c r="E1913">
        <f>IF(A1913="","",IF(B1913="",0,1))</f>
        <v/>
      </c>
    </row>
    <row r="1914">
      <c r="A1914" s="29" t="n"/>
      <c r="B1914" s="29" t="n"/>
      <c r="C1914" s="29" t="n"/>
      <c r="D1914" s="9">
        <f>IF(A1914="","",IF(B1914="",C1914-A1914,B1914-A1914)+0.5)</f>
        <v/>
      </c>
      <c r="E1914">
        <f>IF(A1914="","",IF(B1914="",0,1))</f>
        <v/>
      </c>
    </row>
    <row r="1915">
      <c r="A1915" s="29" t="n"/>
      <c r="B1915" s="29" t="n"/>
      <c r="C1915" s="29" t="n"/>
      <c r="D1915" s="9">
        <f>IF(A1915="","",IF(B1915="",C1915-A1915,B1915-A1915)+0.5)</f>
        <v/>
      </c>
      <c r="E1915">
        <f>IF(A1915="","",IF(B1915="",0,1))</f>
        <v/>
      </c>
    </row>
    <row r="1916">
      <c r="A1916" s="29" t="n"/>
      <c r="B1916" s="29" t="n"/>
      <c r="C1916" s="29" t="n"/>
      <c r="D1916" s="9">
        <f>IF(A1916="","",IF(B1916="",C1916-A1916,B1916-A1916)+0.5)</f>
        <v/>
      </c>
      <c r="E1916">
        <f>IF(A1916="","",IF(B1916="",0,1))</f>
        <v/>
      </c>
    </row>
    <row r="1917">
      <c r="A1917" s="29" t="n"/>
      <c r="B1917" s="29" t="n"/>
      <c r="C1917" s="29" t="n"/>
      <c r="D1917" s="9">
        <f>IF(A1917="","",IF(B1917="",C1917-A1917,B1917-A1917)+0.5)</f>
        <v/>
      </c>
      <c r="E1917">
        <f>IF(A1917="","",IF(B1917="",0,1))</f>
        <v/>
      </c>
    </row>
    <row r="1918">
      <c r="A1918" s="29" t="n"/>
      <c r="B1918" s="29" t="n"/>
      <c r="C1918" s="29" t="n"/>
      <c r="D1918" s="9">
        <f>IF(A1918="","",IF(B1918="",C1918-A1918,B1918-A1918)+0.5)</f>
        <v/>
      </c>
      <c r="E1918">
        <f>IF(A1918="","",IF(B1918="",0,1))</f>
        <v/>
      </c>
    </row>
    <row r="1919">
      <c r="A1919" s="29" t="n"/>
      <c r="B1919" s="29" t="n"/>
      <c r="C1919" s="29" t="n"/>
      <c r="D1919" s="9">
        <f>IF(A1919="","",IF(B1919="",C1919-A1919,B1919-A1919)+0.5)</f>
        <v/>
      </c>
      <c r="E1919">
        <f>IF(A1919="","",IF(B1919="",0,1))</f>
        <v/>
      </c>
    </row>
    <row r="1920">
      <c r="A1920" s="29" t="n"/>
      <c r="B1920" s="29" t="n"/>
      <c r="C1920" s="29" t="n"/>
      <c r="D1920" s="9">
        <f>IF(A1920="","",IF(B1920="",C1920-A1920,B1920-A1920)+0.5)</f>
        <v/>
      </c>
      <c r="E1920">
        <f>IF(A1920="","",IF(B1920="",0,1))</f>
        <v/>
      </c>
    </row>
    <row r="1921">
      <c r="A1921" s="29" t="n"/>
      <c r="B1921" s="29" t="n"/>
      <c r="C1921" s="29" t="n"/>
      <c r="D1921" s="9">
        <f>IF(A1921="","",IF(B1921="",C1921-A1921,B1921-A1921)+0.5)</f>
        <v/>
      </c>
      <c r="E1921">
        <f>IF(A1921="","",IF(B1921="",0,1))</f>
        <v/>
      </c>
    </row>
    <row r="1922">
      <c r="A1922" s="29" t="n"/>
      <c r="B1922" s="29" t="n"/>
      <c r="C1922" s="29" t="n"/>
      <c r="D1922" s="9">
        <f>IF(A1922="","",IF(B1922="",C1922-A1922,B1922-A1922)+0.5)</f>
        <v/>
      </c>
      <c r="E1922">
        <f>IF(A1922="","",IF(B1922="",0,1))</f>
        <v/>
      </c>
    </row>
    <row r="1923">
      <c r="A1923" s="29" t="n"/>
      <c r="B1923" s="29" t="n"/>
      <c r="C1923" s="29" t="n"/>
      <c r="D1923" s="9">
        <f>IF(A1923="","",IF(B1923="",C1923-A1923,B1923-A1923)+0.5)</f>
        <v/>
      </c>
      <c r="E1923">
        <f>IF(A1923="","",IF(B1923="",0,1))</f>
        <v/>
      </c>
    </row>
    <row r="1924">
      <c r="A1924" s="29" t="n"/>
      <c r="B1924" s="29" t="n"/>
      <c r="C1924" s="29" t="n"/>
      <c r="D1924" s="9">
        <f>IF(A1924="","",IF(B1924="",C1924-A1924,B1924-A1924)+0.5)</f>
        <v/>
      </c>
      <c r="E1924">
        <f>IF(A1924="","",IF(B1924="",0,1))</f>
        <v/>
      </c>
    </row>
    <row r="1925">
      <c r="A1925" s="29" t="n"/>
      <c r="B1925" s="29" t="n"/>
      <c r="C1925" s="29" t="n"/>
      <c r="D1925" s="9">
        <f>IF(A1925="","",IF(B1925="",C1925-A1925,B1925-A1925)+0.5)</f>
        <v/>
      </c>
      <c r="E1925">
        <f>IF(A1925="","",IF(B1925="",0,1))</f>
        <v/>
      </c>
    </row>
    <row r="1926">
      <c r="A1926" s="29" t="n"/>
      <c r="B1926" s="29" t="n"/>
      <c r="C1926" s="29" t="n"/>
      <c r="D1926" s="9">
        <f>IF(A1926="","",IF(B1926="",C1926-A1926,B1926-A1926)+0.5)</f>
        <v/>
      </c>
      <c r="E1926">
        <f>IF(A1926="","",IF(B1926="",0,1))</f>
        <v/>
      </c>
    </row>
    <row r="1927">
      <c r="A1927" s="29" t="n"/>
      <c r="B1927" s="29" t="n"/>
      <c r="C1927" s="29" t="n"/>
      <c r="D1927" s="9">
        <f>IF(A1927="","",IF(B1927="",C1927-A1927,B1927-A1927)+0.5)</f>
        <v/>
      </c>
      <c r="E1927">
        <f>IF(A1927="","",IF(B1927="",0,1))</f>
        <v/>
      </c>
    </row>
    <row r="1928">
      <c r="A1928" s="29" t="n"/>
      <c r="B1928" s="29" t="n"/>
      <c r="C1928" s="29" t="n"/>
      <c r="D1928" s="9">
        <f>IF(A1928="","",IF(B1928="",C1928-A1928,B1928-A1928)+0.5)</f>
        <v/>
      </c>
      <c r="E1928">
        <f>IF(A1928="","",IF(B1928="",0,1))</f>
        <v/>
      </c>
    </row>
    <row r="1929">
      <c r="A1929" s="29" t="n"/>
      <c r="B1929" s="29" t="n"/>
      <c r="C1929" s="29" t="n"/>
      <c r="D1929" s="9">
        <f>IF(A1929="","",IF(B1929="",C1929-A1929,B1929-A1929)+0.5)</f>
        <v/>
      </c>
      <c r="E1929">
        <f>IF(A1929="","",IF(B1929="",0,1))</f>
        <v/>
      </c>
    </row>
    <row r="1930">
      <c r="A1930" s="29" t="n"/>
      <c r="B1930" s="29" t="n"/>
      <c r="C1930" s="29" t="n"/>
      <c r="D1930" s="9">
        <f>IF(A1930="","",IF(B1930="",C1930-A1930,B1930-A1930)+0.5)</f>
        <v/>
      </c>
      <c r="E1930">
        <f>IF(A1930="","",IF(B1930="",0,1))</f>
        <v/>
      </c>
    </row>
    <row r="1931">
      <c r="A1931" s="29" t="n"/>
      <c r="B1931" s="29" t="n"/>
      <c r="C1931" s="29" t="n"/>
      <c r="D1931" s="9">
        <f>IF(A1931="","",IF(B1931="",C1931-A1931,B1931-A1931)+0.5)</f>
        <v/>
      </c>
      <c r="E1931">
        <f>IF(A1931="","",IF(B1931="",0,1))</f>
        <v/>
      </c>
    </row>
    <row r="1932">
      <c r="A1932" s="29" t="n"/>
      <c r="B1932" s="29" t="n"/>
      <c r="C1932" s="29" t="n"/>
      <c r="D1932" s="9">
        <f>IF(A1932="","",IF(B1932="",C1932-A1932,B1932-A1932)+0.5)</f>
        <v/>
      </c>
      <c r="E1932">
        <f>IF(A1932="","",IF(B1932="",0,1))</f>
        <v/>
      </c>
    </row>
    <row r="1933">
      <c r="A1933" s="29" t="n"/>
      <c r="B1933" s="29" t="n"/>
      <c r="C1933" s="29" t="n"/>
      <c r="D1933" s="9">
        <f>IF(A1933="","",IF(B1933="",C1933-A1933,B1933-A1933)+0.5)</f>
        <v/>
      </c>
      <c r="E1933">
        <f>IF(A1933="","",IF(B1933="",0,1))</f>
        <v/>
      </c>
    </row>
    <row r="1934">
      <c r="A1934" s="29" t="n"/>
      <c r="B1934" s="29" t="n"/>
      <c r="C1934" s="29" t="n"/>
      <c r="D1934" s="9">
        <f>IF(A1934="","",IF(B1934="",C1934-A1934,B1934-A1934)+0.5)</f>
        <v/>
      </c>
      <c r="E1934">
        <f>IF(A1934="","",IF(B1934="",0,1))</f>
        <v/>
      </c>
    </row>
    <row r="1935">
      <c r="A1935" s="29" t="n"/>
      <c r="B1935" s="29" t="n"/>
      <c r="C1935" s="29" t="n"/>
      <c r="D1935" s="9">
        <f>IF(A1935="","",IF(B1935="",C1935-A1935,B1935-A1935)+0.5)</f>
        <v/>
      </c>
      <c r="E1935">
        <f>IF(A1935="","",IF(B1935="",0,1))</f>
        <v/>
      </c>
    </row>
    <row r="1936">
      <c r="A1936" s="29" t="n"/>
      <c r="B1936" s="29" t="n"/>
      <c r="C1936" s="29" t="n"/>
      <c r="D1936" s="9">
        <f>IF(A1936="","",IF(B1936="",C1936-A1936,B1936-A1936)+0.5)</f>
        <v/>
      </c>
      <c r="E1936">
        <f>IF(A1936="","",IF(B1936="",0,1))</f>
        <v/>
      </c>
    </row>
    <row r="1937">
      <c r="A1937" s="29" t="n"/>
      <c r="B1937" s="29" t="n"/>
      <c r="C1937" s="29" t="n"/>
      <c r="D1937" s="9">
        <f>IF(A1937="","",IF(B1937="",C1937-A1937,B1937-A1937)+0.5)</f>
        <v/>
      </c>
      <c r="E1937">
        <f>IF(A1937="","",IF(B1937="",0,1))</f>
        <v/>
      </c>
    </row>
    <row r="1938">
      <c r="A1938" s="29" t="n"/>
      <c r="B1938" s="29" t="n"/>
      <c r="C1938" s="29" t="n"/>
      <c r="D1938" s="9">
        <f>IF(A1938="","",IF(B1938="",C1938-A1938,B1938-A1938)+0.5)</f>
        <v/>
      </c>
      <c r="E1938">
        <f>IF(A1938="","",IF(B1938="",0,1))</f>
        <v/>
      </c>
    </row>
    <row r="1939">
      <c r="A1939" s="29" t="n"/>
      <c r="B1939" s="29" t="n"/>
      <c r="C1939" s="29" t="n"/>
      <c r="D1939" s="9">
        <f>IF(A1939="","",IF(B1939="",C1939-A1939,B1939-A1939)+0.5)</f>
        <v/>
      </c>
      <c r="E1939">
        <f>IF(A1939="","",IF(B1939="",0,1))</f>
        <v/>
      </c>
    </row>
    <row r="1940">
      <c r="A1940" s="29" t="n"/>
      <c r="B1940" s="29" t="n"/>
      <c r="C1940" s="29" t="n"/>
      <c r="D1940" s="9">
        <f>IF(A1940="","",IF(B1940="",C1940-A1940,B1940-A1940)+0.5)</f>
        <v/>
      </c>
      <c r="E1940">
        <f>IF(A1940="","",IF(B1940="",0,1))</f>
        <v/>
      </c>
    </row>
    <row r="1941">
      <c r="A1941" s="29" t="n"/>
      <c r="B1941" s="29" t="n"/>
      <c r="C1941" s="29" t="n"/>
      <c r="D1941" s="9">
        <f>IF(A1941="","",IF(B1941="",C1941-A1941,B1941-A1941)+0.5)</f>
        <v/>
      </c>
      <c r="E1941">
        <f>IF(A1941="","",IF(B1941="",0,1))</f>
        <v/>
      </c>
    </row>
    <row r="1942">
      <c r="A1942" s="29" t="n"/>
      <c r="B1942" s="29" t="n"/>
      <c r="C1942" s="29" t="n"/>
      <c r="D1942" s="9">
        <f>IF(A1942="","",IF(B1942="",C1942-A1942,B1942-A1942)+0.5)</f>
        <v/>
      </c>
      <c r="E1942">
        <f>IF(A1942="","",IF(B1942="",0,1))</f>
        <v/>
      </c>
    </row>
    <row r="1943">
      <c r="A1943" s="29" t="n"/>
      <c r="B1943" s="29" t="n"/>
      <c r="C1943" s="29" t="n"/>
      <c r="D1943" s="9">
        <f>IF(A1943="","",IF(B1943="",C1943-A1943,B1943-A1943)+0.5)</f>
        <v/>
      </c>
      <c r="E1943">
        <f>IF(A1943="","",IF(B1943="",0,1))</f>
        <v/>
      </c>
    </row>
    <row r="1944">
      <c r="A1944" s="29" t="n"/>
      <c r="B1944" s="29" t="n"/>
      <c r="C1944" s="29" t="n"/>
      <c r="D1944" s="9">
        <f>IF(A1944="","",IF(B1944="",C1944-A1944,B1944-A1944)+0.5)</f>
        <v/>
      </c>
      <c r="E1944">
        <f>IF(A1944="","",IF(B1944="",0,1))</f>
        <v/>
      </c>
    </row>
    <row r="1945">
      <c r="A1945" s="29" t="n"/>
      <c r="B1945" s="29" t="n"/>
      <c r="C1945" s="29" t="n"/>
      <c r="D1945" s="9">
        <f>IF(A1945="","",IF(B1945="",C1945-A1945,B1945-A1945)+0.5)</f>
        <v/>
      </c>
      <c r="E1945">
        <f>IF(A1945="","",IF(B1945="",0,1))</f>
        <v/>
      </c>
    </row>
    <row r="1946">
      <c r="A1946" s="29" t="n"/>
      <c r="B1946" s="29" t="n"/>
      <c r="C1946" s="29" t="n"/>
      <c r="D1946" s="9">
        <f>IF(A1946="","",IF(B1946="",C1946-A1946,B1946-A1946)+0.5)</f>
        <v/>
      </c>
      <c r="E1946">
        <f>IF(A1946="","",IF(B1946="",0,1))</f>
        <v/>
      </c>
    </row>
    <row r="1947">
      <c r="A1947" s="29" t="n"/>
      <c r="B1947" s="29" t="n"/>
      <c r="C1947" s="29" t="n"/>
      <c r="D1947" s="9">
        <f>IF(A1947="","",IF(B1947="",C1947-A1947,B1947-A1947)+0.5)</f>
        <v/>
      </c>
      <c r="E1947">
        <f>IF(A1947="","",IF(B1947="",0,1))</f>
        <v/>
      </c>
    </row>
    <row r="1948">
      <c r="A1948" s="29" t="n"/>
      <c r="B1948" s="29" t="n"/>
      <c r="C1948" s="29" t="n"/>
      <c r="D1948" s="9">
        <f>IF(A1948="","",IF(B1948="",C1948-A1948,B1948-A1948)+0.5)</f>
        <v/>
      </c>
      <c r="E1948">
        <f>IF(A1948="","",IF(B1948="",0,1))</f>
        <v/>
      </c>
    </row>
    <row r="1949">
      <c r="A1949" s="29" t="n"/>
      <c r="B1949" s="29" t="n"/>
      <c r="C1949" s="29" t="n"/>
      <c r="D1949" s="9">
        <f>IF(A1949="","",IF(B1949="",C1949-A1949,B1949-A1949)+0.5)</f>
        <v/>
      </c>
      <c r="E1949">
        <f>IF(A1949="","",IF(B1949="",0,1))</f>
        <v/>
      </c>
    </row>
    <row r="1950">
      <c r="A1950" s="29" t="n"/>
      <c r="B1950" s="29" t="n"/>
      <c r="C1950" s="29" t="n"/>
      <c r="D1950" s="9">
        <f>IF(A1950="","",IF(B1950="",C1950-A1950,B1950-A1950)+0.5)</f>
        <v/>
      </c>
      <c r="E1950">
        <f>IF(A1950="","",IF(B1950="",0,1))</f>
        <v/>
      </c>
    </row>
    <row r="1951">
      <c r="A1951" s="29" t="n"/>
      <c r="B1951" s="29" t="n"/>
      <c r="C1951" s="29" t="n"/>
      <c r="D1951" s="9">
        <f>IF(A1951="","",IF(B1951="",C1951-A1951,B1951-A1951)+0.5)</f>
        <v/>
      </c>
      <c r="E1951">
        <f>IF(A1951="","",IF(B1951="",0,1))</f>
        <v/>
      </c>
    </row>
    <row r="1952">
      <c r="A1952" s="29" t="n"/>
      <c r="B1952" s="29" t="n"/>
      <c r="C1952" s="29" t="n"/>
      <c r="D1952" s="9">
        <f>IF(A1952="","",IF(B1952="",C1952-A1952,B1952-A1952)+0.5)</f>
        <v/>
      </c>
      <c r="E1952">
        <f>IF(A1952="","",IF(B1952="",0,1))</f>
        <v/>
      </c>
    </row>
    <row r="1953">
      <c r="A1953" s="29" t="n"/>
      <c r="B1953" s="29" t="n"/>
      <c r="C1953" s="29" t="n"/>
      <c r="D1953" s="9">
        <f>IF(A1953="","",IF(B1953="",C1953-A1953,B1953-A1953)+0.5)</f>
        <v/>
      </c>
      <c r="E1953">
        <f>IF(A1953="","",IF(B1953="",0,1))</f>
        <v/>
      </c>
    </row>
    <row r="1954">
      <c r="A1954" s="29" t="n"/>
      <c r="B1954" s="29" t="n"/>
      <c r="C1954" s="29" t="n"/>
      <c r="D1954" s="9">
        <f>IF(A1954="","",IF(B1954="",C1954-A1954,B1954-A1954)+0.5)</f>
        <v/>
      </c>
      <c r="E1954">
        <f>IF(A1954="","",IF(B1954="",0,1))</f>
        <v/>
      </c>
    </row>
    <row r="1955">
      <c r="A1955" s="29" t="n"/>
      <c r="B1955" s="29" t="n"/>
      <c r="C1955" s="29" t="n"/>
      <c r="D1955" s="9">
        <f>IF(A1955="","",IF(B1955="",C1955-A1955,B1955-A1955)+0.5)</f>
        <v/>
      </c>
      <c r="E1955">
        <f>IF(A1955="","",IF(B1955="",0,1))</f>
        <v/>
      </c>
    </row>
    <row r="1956">
      <c r="A1956" s="29" t="n"/>
      <c r="B1956" s="29" t="n"/>
      <c r="C1956" s="29" t="n"/>
      <c r="D1956" s="9">
        <f>IF(A1956="","",IF(B1956="",C1956-A1956,B1956-A1956)+0.5)</f>
        <v/>
      </c>
      <c r="E1956">
        <f>IF(A1956="","",IF(B1956="",0,1))</f>
        <v/>
      </c>
    </row>
    <row r="1957">
      <c r="A1957" s="29" t="n"/>
      <c r="B1957" s="29" t="n"/>
      <c r="C1957" s="29" t="n"/>
      <c r="D1957" s="9">
        <f>IF(A1957="","",IF(B1957="",C1957-A1957,B1957-A1957)+0.5)</f>
        <v/>
      </c>
      <c r="E1957">
        <f>IF(A1957="","",IF(B1957="",0,1))</f>
        <v/>
      </c>
    </row>
    <row r="1958">
      <c r="A1958" s="29" t="n"/>
      <c r="B1958" s="29" t="n"/>
      <c r="C1958" s="29" t="n"/>
      <c r="D1958" s="9">
        <f>IF(A1958="","",IF(B1958="",C1958-A1958,B1958-A1958)+0.5)</f>
        <v/>
      </c>
      <c r="E1958">
        <f>IF(A1958="","",IF(B1958="",0,1))</f>
        <v/>
      </c>
    </row>
    <row r="1959">
      <c r="A1959" s="29" t="n"/>
      <c r="B1959" s="29" t="n"/>
      <c r="C1959" s="29" t="n"/>
      <c r="D1959" s="9">
        <f>IF(A1959="","",IF(B1959="",C1959-A1959,B1959-A1959)+0.5)</f>
        <v/>
      </c>
      <c r="E1959">
        <f>IF(A1959="","",IF(B1959="",0,1))</f>
        <v/>
      </c>
    </row>
    <row r="1960">
      <c r="A1960" s="29" t="n"/>
      <c r="B1960" s="29" t="n"/>
      <c r="C1960" s="29" t="n"/>
      <c r="D1960" s="9">
        <f>IF(A1960="","",IF(B1960="",C1960-A1960,B1960-A1960)+0.5)</f>
        <v/>
      </c>
      <c r="E1960">
        <f>IF(A1960="","",IF(B1960="",0,1))</f>
        <v/>
      </c>
    </row>
    <row r="1961">
      <c r="A1961" s="29" t="n"/>
      <c r="B1961" s="29" t="n"/>
      <c r="C1961" s="29" t="n"/>
      <c r="D1961" s="9">
        <f>IF(A1961="","",IF(B1961="",C1961-A1961,B1961-A1961)+0.5)</f>
        <v/>
      </c>
      <c r="E1961">
        <f>IF(A1961="","",IF(B1961="",0,1))</f>
        <v/>
      </c>
    </row>
    <row r="1962">
      <c r="A1962" s="29" t="n"/>
      <c r="B1962" s="29" t="n"/>
      <c r="C1962" s="29" t="n"/>
      <c r="D1962" s="9">
        <f>IF(A1962="","",IF(B1962="",C1962-A1962,B1962-A1962)+0.5)</f>
        <v/>
      </c>
      <c r="E1962">
        <f>IF(A1962="","",IF(B1962="",0,1))</f>
        <v/>
      </c>
    </row>
    <row r="1963">
      <c r="A1963" s="29" t="n"/>
      <c r="B1963" s="29" t="n"/>
      <c r="C1963" s="29" t="n"/>
      <c r="D1963" s="9">
        <f>IF(A1963="","",IF(B1963="",C1963-A1963,B1963-A1963)+0.5)</f>
        <v/>
      </c>
      <c r="E1963">
        <f>IF(A1963="","",IF(B1963="",0,1))</f>
        <v/>
      </c>
    </row>
    <row r="1964">
      <c r="A1964" s="29" t="n"/>
      <c r="B1964" s="29" t="n"/>
      <c r="C1964" s="29" t="n"/>
      <c r="D1964" s="9">
        <f>IF(A1964="","",IF(B1964="",C1964-A1964,B1964-A1964)+0.5)</f>
        <v/>
      </c>
      <c r="E1964">
        <f>IF(A1964="","",IF(B1964="",0,1))</f>
        <v/>
      </c>
    </row>
    <row r="1965">
      <c r="A1965" s="29" t="n"/>
      <c r="B1965" s="29" t="n"/>
      <c r="C1965" s="29" t="n"/>
      <c r="D1965" s="9">
        <f>IF(A1965="","",IF(B1965="",C1965-A1965,B1965-A1965)+0.5)</f>
        <v/>
      </c>
      <c r="E1965">
        <f>IF(A1965="","",IF(B1965="",0,1))</f>
        <v/>
      </c>
    </row>
    <row r="1966">
      <c r="A1966" s="29" t="n"/>
      <c r="B1966" s="29" t="n"/>
      <c r="C1966" s="29" t="n"/>
      <c r="D1966" s="9">
        <f>IF(A1966="","",IF(B1966="",C1966-A1966,B1966-A1966)+0.5)</f>
        <v/>
      </c>
      <c r="E1966">
        <f>IF(A1966="","",IF(B1966="",0,1))</f>
        <v/>
      </c>
    </row>
    <row r="1967">
      <c r="A1967" s="29" t="n"/>
      <c r="B1967" s="29" t="n"/>
      <c r="C1967" s="29" t="n"/>
      <c r="D1967" s="9">
        <f>IF(A1967="","",IF(B1967="",C1967-A1967,B1967-A1967)+0.5)</f>
        <v/>
      </c>
      <c r="E1967">
        <f>IF(A1967="","",IF(B1967="",0,1))</f>
        <v/>
      </c>
    </row>
    <row r="1968">
      <c r="A1968" s="29" t="n"/>
      <c r="B1968" s="29" t="n"/>
      <c r="C1968" s="29" t="n"/>
      <c r="D1968" s="9">
        <f>IF(A1968="","",IF(B1968="",C1968-A1968,B1968-A1968)+0.5)</f>
        <v/>
      </c>
      <c r="E1968">
        <f>IF(A1968="","",IF(B1968="",0,1))</f>
        <v/>
      </c>
    </row>
    <row r="1969">
      <c r="A1969" s="29" t="n"/>
      <c r="B1969" s="29" t="n"/>
      <c r="C1969" s="29" t="n"/>
      <c r="D1969" s="9">
        <f>IF(A1969="","",IF(B1969="",C1969-A1969,B1969-A1969)+0.5)</f>
        <v/>
      </c>
      <c r="E1969">
        <f>IF(A1969="","",IF(B1969="",0,1))</f>
        <v/>
      </c>
    </row>
    <row r="1970">
      <c r="A1970" s="29" t="n"/>
      <c r="B1970" s="29" t="n"/>
      <c r="C1970" s="29" t="n"/>
      <c r="D1970" s="9">
        <f>IF(A1970="","",IF(B1970="",C1970-A1970,B1970-A1970)+0.5)</f>
        <v/>
      </c>
      <c r="E1970">
        <f>IF(A1970="","",IF(B1970="",0,1))</f>
        <v/>
      </c>
    </row>
    <row r="1971">
      <c r="A1971" s="29" t="n"/>
      <c r="B1971" s="29" t="n"/>
      <c r="C1971" s="29" t="n"/>
      <c r="D1971" s="9">
        <f>IF(A1971="","",IF(B1971="",C1971-A1971,B1971-A1971)+0.5)</f>
        <v/>
      </c>
      <c r="E1971">
        <f>IF(A1971="","",IF(B1971="",0,1))</f>
        <v/>
      </c>
    </row>
    <row r="1972">
      <c r="A1972" s="29" t="n"/>
      <c r="B1972" s="29" t="n"/>
      <c r="C1972" s="29" t="n"/>
      <c r="D1972" s="9">
        <f>IF(A1972="","",IF(B1972="",C1972-A1972,B1972-A1972)+0.5)</f>
        <v/>
      </c>
      <c r="E1972">
        <f>IF(A1972="","",IF(B1972="",0,1))</f>
        <v/>
      </c>
    </row>
    <row r="1973">
      <c r="A1973" s="29" t="n"/>
      <c r="B1973" s="29" t="n"/>
      <c r="C1973" s="29" t="n"/>
      <c r="D1973" s="9">
        <f>IF(A1973="","",IF(B1973="",C1973-A1973,B1973-A1973)+0.5)</f>
        <v/>
      </c>
      <c r="E1973">
        <f>IF(A1973="","",IF(B1973="",0,1))</f>
        <v/>
      </c>
    </row>
    <row r="1974">
      <c r="A1974" s="29" t="n"/>
      <c r="B1974" s="29" t="n"/>
      <c r="C1974" s="29" t="n"/>
      <c r="D1974" s="9">
        <f>IF(A1974="","",IF(B1974="",C1974-A1974,B1974-A1974)+0.5)</f>
        <v/>
      </c>
      <c r="E1974">
        <f>IF(A1974="","",IF(B1974="",0,1))</f>
        <v/>
      </c>
    </row>
    <row r="1975">
      <c r="A1975" s="29" t="n"/>
      <c r="B1975" s="29" t="n"/>
      <c r="C1975" s="29" t="n"/>
      <c r="D1975" s="9">
        <f>IF(A1975="","",IF(B1975="",C1975-A1975,B1975-A1975)+0.5)</f>
        <v/>
      </c>
      <c r="E1975">
        <f>IF(A1975="","",IF(B1975="",0,1))</f>
        <v/>
      </c>
    </row>
    <row r="1976">
      <c r="A1976" s="29" t="n"/>
      <c r="B1976" s="29" t="n"/>
      <c r="C1976" s="29" t="n"/>
      <c r="D1976" s="9">
        <f>IF(A1976="","",IF(B1976="",C1976-A1976,B1976-A1976)+0.5)</f>
        <v/>
      </c>
      <c r="E1976">
        <f>IF(A1976="","",IF(B1976="",0,1))</f>
        <v/>
      </c>
    </row>
    <row r="1977">
      <c r="A1977" s="29" t="n"/>
      <c r="B1977" s="29" t="n"/>
      <c r="C1977" s="29" t="n"/>
      <c r="D1977" s="9">
        <f>IF(A1977="","",IF(B1977="",C1977-A1977,B1977-A1977)+0.5)</f>
        <v/>
      </c>
      <c r="E1977">
        <f>IF(A1977="","",IF(B1977="",0,1))</f>
        <v/>
      </c>
    </row>
    <row r="1978">
      <c r="A1978" s="29" t="n"/>
      <c r="B1978" s="29" t="n"/>
      <c r="C1978" s="29" t="n"/>
      <c r="D1978" s="9">
        <f>IF(A1978="","",IF(B1978="",C1978-A1978,B1978-A1978)+0.5)</f>
        <v/>
      </c>
      <c r="E1978">
        <f>IF(A1978="","",IF(B1978="",0,1))</f>
        <v/>
      </c>
    </row>
    <row r="1979">
      <c r="A1979" s="29" t="n"/>
      <c r="B1979" s="29" t="n"/>
      <c r="C1979" s="29" t="n"/>
      <c r="D1979" s="9">
        <f>IF(A1979="","",IF(B1979="",C1979-A1979,B1979-A1979)+0.5)</f>
        <v/>
      </c>
      <c r="E1979">
        <f>IF(A1979="","",IF(B1979="",0,1))</f>
        <v/>
      </c>
    </row>
    <row r="1980">
      <c r="A1980" s="29" t="n"/>
      <c r="B1980" s="29" t="n"/>
      <c r="C1980" s="29" t="n"/>
      <c r="D1980" s="9">
        <f>IF(A1980="","",IF(B1980="",C1980-A1980,B1980-A1980)+0.5)</f>
        <v/>
      </c>
      <c r="E1980">
        <f>IF(A1980="","",IF(B1980="",0,1))</f>
        <v/>
      </c>
    </row>
    <row r="1981">
      <c r="A1981" s="29" t="n"/>
      <c r="B1981" s="29" t="n"/>
      <c r="C1981" s="29" t="n"/>
      <c r="D1981" s="9">
        <f>IF(A1981="","",IF(B1981="",C1981-A1981,B1981-A1981)+0.5)</f>
        <v/>
      </c>
      <c r="E1981">
        <f>IF(A1981="","",IF(B1981="",0,1))</f>
        <v/>
      </c>
    </row>
    <row r="1982">
      <c r="A1982" s="29" t="n"/>
      <c r="B1982" s="29" t="n"/>
      <c r="C1982" s="29" t="n"/>
      <c r="D1982" s="9">
        <f>IF(A1982="","",IF(B1982="",C1982-A1982,B1982-A1982)+0.5)</f>
        <v/>
      </c>
      <c r="E1982">
        <f>IF(A1982="","",IF(B1982="",0,1))</f>
        <v/>
      </c>
    </row>
    <row r="1983">
      <c r="A1983" s="29" t="n"/>
      <c r="B1983" s="29" t="n"/>
      <c r="C1983" s="29" t="n"/>
      <c r="D1983" s="9">
        <f>IF(A1983="","",IF(B1983="",C1983-A1983,B1983-A1983)+0.5)</f>
        <v/>
      </c>
      <c r="E1983">
        <f>IF(A1983="","",IF(B1983="",0,1))</f>
        <v/>
      </c>
    </row>
    <row r="1984">
      <c r="A1984" s="29" t="n"/>
      <c r="B1984" s="29" t="n"/>
      <c r="C1984" s="29" t="n"/>
      <c r="D1984" s="9">
        <f>IF(A1984="","",IF(B1984="",C1984-A1984,B1984-A1984)+0.5)</f>
        <v/>
      </c>
      <c r="E1984">
        <f>IF(A1984="","",IF(B1984="",0,1))</f>
        <v/>
      </c>
    </row>
    <row r="1985">
      <c r="A1985" s="29" t="n"/>
      <c r="B1985" s="29" t="n"/>
      <c r="C1985" s="29" t="n"/>
      <c r="D1985" s="9">
        <f>IF(A1985="","",IF(B1985="",C1985-A1985,B1985-A1985)+0.5)</f>
        <v/>
      </c>
      <c r="E1985">
        <f>IF(A1985="","",IF(B1985="",0,1))</f>
        <v/>
      </c>
    </row>
    <row r="1986">
      <c r="A1986" s="29" t="n"/>
      <c r="B1986" s="29" t="n"/>
      <c r="C1986" s="29" t="n"/>
      <c r="D1986" s="9">
        <f>IF(A1986="","",IF(B1986="",C1986-A1986,B1986-A1986)+0.5)</f>
        <v/>
      </c>
      <c r="E1986">
        <f>IF(A1986="","",IF(B1986="",0,1))</f>
        <v/>
      </c>
    </row>
    <row r="1987">
      <c r="A1987" s="29" t="n"/>
      <c r="B1987" s="29" t="n"/>
      <c r="C1987" s="29" t="n"/>
      <c r="D1987" s="9">
        <f>IF(A1987="","",IF(B1987="",C1987-A1987,B1987-A1987)+0.5)</f>
        <v/>
      </c>
      <c r="E1987">
        <f>IF(A1987="","",IF(B1987="",0,1))</f>
        <v/>
      </c>
    </row>
    <row r="1988">
      <c r="A1988" s="29" t="n"/>
      <c r="B1988" s="29" t="n"/>
      <c r="C1988" s="29" t="n"/>
      <c r="D1988" s="9">
        <f>IF(A1988="","",IF(B1988="",C1988-A1988,B1988-A1988)+0.5)</f>
        <v/>
      </c>
      <c r="E1988">
        <f>IF(A1988="","",IF(B1988="",0,1))</f>
        <v/>
      </c>
    </row>
    <row r="1989">
      <c r="A1989" s="29" t="n"/>
      <c r="B1989" s="29" t="n"/>
      <c r="C1989" s="29" t="n"/>
      <c r="D1989" s="9">
        <f>IF(A1989="","",IF(B1989="",C1989-A1989,B1989-A1989)+0.5)</f>
        <v/>
      </c>
      <c r="E1989">
        <f>IF(A1989="","",IF(B1989="",0,1))</f>
        <v/>
      </c>
    </row>
    <row r="1990">
      <c r="A1990" s="29" t="n"/>
      <c r="B1990" s="29" t="n"/>
      <c r="C1990" s="29" t="n"/>
      <c r="D1990" s="9">
        <f>IF(A1990="","",IF(B1990="",C1990-A1990,B1990-A1990)+0.5)</f>
        <v/>
      </c>
      <c r="E1990">
        <f>IF(A1990="","",IF(B1990="",0,1))</f>
        <v/>
      </c>
    </row>
    <row r="1991">
      <c r="A1991" s="29" t="n"/>
      <c r="B1991" s="29" t="n"/>
      <c r="C1991" s="29" t="n"/>
      <c r="D1991" s="9">
        <f>IF(A1991="","",IF(B1991="",C1991-A1991,B1991-A1991)+0.5)</f>
        <v/>
      </c>
      <c r="E1991">
        <f>IF(A1991="","",IF(B1991="",0,1))</f>
        <v/>
      </c>
    </row>
    <row r="1992">
      <c r="A1992" s="29" t="n"/>
      <c r="B1992" s="29" t="n"/>
      <c r="C1992" s="29" t="n"/>
      <c r="D1992" s="9">
        <f>IF(A1992="","",IF(B1992="",C1992-A1992,B1992-A1992)+0.5)</f>
        <v/>
      </c>
      <c r="E1992">
        <f>IF(A1992="","",IF(B1992="",0,1))</f>
        <v/>
      </c>
    </row>
    <row r="1993">
      <c r="A1993" s="29" t="n"/>
      <c r="B1993" s="29" t="n"/>
      <c r="C1993" s="29" t="n"/>
      <c r="D1993" s="9">
        <f>IF(A1993="","",IF(B1993="",C1993-A1993,B1993-A1993)+0.5)</f>
        <v/>
      </c>
      <c r="E1993">
        <f>IF(A1993="","",IF(B1993="",0,1))</f>
        <v/>
      </c>
    </row>
    <row r="1994">
      <c r="A1994" s="29" t="n"/>
      <c r="B1994" s="29" t="n"/>
      <c r="C1994" s="29" t="n"/>
      <c r="D1994" s="9">
        <f>IF(A1994="","",IF(B1994="",C1994-A1994,B1994-A1994)+0.5)</f>
        <v/>
      </c>
      <c r="E1994">
        <f>IF(A1994="","",IF(B1994="",0,1))</f>
        <v/>
      </c>
    </row>
    <row r="1995">
      <c r="A1995" s="29" t="n"/>
      <c r="B1995" s="29" t="n"/>
      <c r="C1995" s="29" t="n"/>
      <c r="D1995" s="9">
        <f>IF(A1995="","",IF(B1995="",C1995-A1995,B1995-A1995)+0.5)</f>
        <v/>
      </c>
      <c r="E1995">
        <f>IF(A1995="","",IF(B1995="",0,1))</f>
        <v/>
      </c>
    </row>
    <row r="1996">
      <c r="A1996" s="29" t="n"/>
      <c r="B1996" s="29" t="n"/>
      <c r="C1996" s="29" t="n"/>
      <c r="D1996" s="9">
        <f>IF(A1996="","",IF(B1996="",C1996-A1996,B1996-A1996)+0.5)</f>
        <v/>
      </c>
      <c r="E1996">
        <f>IF(A1996="","",IF(B1996="",0,1))</f>
        <v/>
      </c>
    </row>
    <row r="1997">
      <c r="A1997" s="29" t="n"/>
      <c r="B1997" s="29" t="n"/>
      <c r="C1997" s="29" t="n"/>
      <c r="D1997" s="9">
        <f>IF(A1997="","",IF(B1997="",C1997-A1997,B1997-A1997)+0.5)</f>
        <v/>
      </c>
      <c r="E1997">
        <f>IF(A1997="","",IF(B1997="",0,1))</f>
        <v/>
      </c>
    </row>
    <row r="1998">
      <c r="A1998" s="29" t="n"/>
      <c r="B1998" s="29" t="n"/>
      <c r="C1998" s="29" t="n"/>
      <c r="D1998" s="9">
        <f>IF(A1998="","",IF(B1998="",C1998-A1998,B1998-A1998)+0.5)</f>
        <v/>
      </c>
      <c r="E1998">
        <f>IF(A1998="","",IF(B1998="",0,1))</f>
        <v/>
      </c>
    </row>
    <row r="1999">
      <c r="A1999" s="29" t="n"/>
      <c r="B1999" s="29" t="n"/>
      <c r="C1999" s="29" t="n"/>
      <c r="D1999" s="9">
        <f>IF(A1999="","",IF(B1999="",C1999-A1999,B1999-A1999)+0.5)</f>
        <v/>
      </c>
      <c r="E1999">
        <f>IF(A1999="","",IF(B1999="",0,1))</f>
        <v/>
      </c>
    </row>
    <row r="2000">
      <c r="A2000" s="29" t="n"/>
      <c r="B2000" s="29" t="n"/>
      <c r="C2000" s="29" t="n"/>
      <c r="D2000" s="9">
        <f>IF(A2000="","",IF(B2000="",C2000-A2000,B2000-A2000)+0.5)</f>
        <v/>
      </c>
      <c r="E2000">
        <f>IF(A2000="","",IF(B2000="",0,1))</f>
        <v/>
      </c>
    </row>
    <row r="2001">
      <c r="A2001" s="29" t="n"/>
      <c r="B2001" s="29" t="n"/>
      <c r="C2001" s="29" t="n"/>
      <c r="D2001" s="9">
        <f>IF(A2001="","",IF(B2001="",C2001-A2001,B2001-A2001)+0.5)</f>
        <v/>
      </c>
      <c r="E2001">
        <f>IF(A2001="","",IF(B2001="",0,1))</f>
        <v/>
      </c>
    </row>
    <row r="2002">
      <c r="A2002" s="29" t="n"/>
      <c r="B2002" s="29" t="n"/>
      <c r="C2002" s="29" t="n"/>
      <c r="D2002" s="9">
        <f>IF(A2002="","",IF(B2002="",C2002-A2002,B2002-A2002)+0.5)</f>
        <v/>
      </c>
      <c r="E2002">
        <f>IF(A2002="","",IF(B2002="",0,1))</f>
        <v/>
      </c>
    </row>
    <row r="2003">
      <c r="A2003" s="29" t="n"/>
      <c r="B2003" s="29" t="n"/>
      <c r="C2003" s="29" t="n"/>
      <c r="D2003" s="9">
        <f>IF(A2003="","",IF(B2003="",C2003-A2003,B2003-A2003)+0.5)</f>
        <v/>
      </c>
      <c r="E2003">
        <f>IF(A2003="","",IF(B2003="",0,1))</f>
        <v/>
      </c>
    </row>
    <row r="2004">
      <c r="A2004" s="29" t="n"/>
      <c r="B2004" s="29" t="n"/>
      <c r="C2004" s="29" t="n"/>
      <c r="D2004" s="9">
        <f>IF(A2004="","",IF(B2004="",C2004-A2004,B2004-A2004)+0.5)</f>
        <v/>
      </c>
      <c r="E2004">
        <f>IF(A2004="","",IF(B2004="",0,1))</f>
        <v/>
      </c>
    </row>
  </sheetData>
  <mergeCells count="4">
    <mergeCell ref="P16:Q21"/>
    <mergeCell ref="P25:Q25"/>
    <mergeCell ref="A2:I2"/>
    <mergeCell ref="P24:Q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2026-10-20T07:20:09Z</dcterms:created>
  <dcterms:modified xsi:type="dcterms:W3CDTF">2026-10-20T07:20:10Z</dcterms:modified>
</cp:coreProperties>
</file>