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ow it works" sheetId="1" state="visible" r:id="rId1"/>
    <sheet name="Worked example" sheetId="2" state="visible" r:id="rId2"/>
    <sheet name="Your data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00"/>
    <numFmt numFmtId="166" formatCode="0.0%"/>
  </numFmts>
  <fonts count="4">
    <font>
      <name val="Calibri"/>
      <family val="2"/>
      <color theme="1"/>
      <sz val="11"/>
      <scheme val="minor"/>
    </font>
    <font>
      <b val="1"/>
      <color rgb="001F3A5F"/>
      <sz val="12"/>
    </font>
    <font>
      <i val="1"/>
      <color rgb="00565C66"/>
      <sz val="10"/>
    </font>
    <font>
      <b val="1"/>
    </font>
  </fonts>
  <fills count="3">
    <fill>
      <patternFill/>
    </fill>
    <fill>
      <patternFill patternType="gray125"/>
    </fill>
    <fill>
      <patternFill patternType="solid">
        <fgColor rgb="00FDE9D9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0" fillId="0" borderId="1" pivotButton="0" quotePrefix="0" xfId="0"/>
    <xf numFmtId="164" fontId="0" fillId="0" borderId="1" pivotButton="0" quotePrefix="0" xfId="0"/>
    <xf numFmtId="2" fontId="0" fillId="0" borderId="1" pivotButton="0" quotePrefix="0" xfId="0"/>
    <xf numFmtId="165" fontId="0" fillId="2" borderId="1" pivotButton="0" quotePrefix="0" xfId="0"/>
    <xf numFmtId="2" fontId="0" fillId="2" borderId="1" pivotButton="0" quotePrefix="0" xfId="0"/>
    <xf numFmtId="166" fontId="0" fillId="2" borderId="1" pivotButton="0" quotePrefix="0" xfId="0"/>
    <xf numFmtId="0" fontId="0" fillId="2" borderId="1" applyAlignment="1" pivotButton="0" quotePrefix="0" xfId="0">
      <alignment vertical="top" wrapText="1"/>
    </xf>
    <xf numFmtId="0" fontId="3" fillId="0" borderId="1" pivotButton="0" quotePrefix="0" xfId="0"/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Cost per sale by weekday, against this account's own average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'Worked example'!J4</f>
            </strRef>
          </tx>
          <spPr>
            <a:ln>
              <a:prstDash val="solid"/>
            </a:ln>
          </spPr>
          <cat>
            <numRef>
              <f>'Worked example'!$G$5:$G$11</f>
            </numRef>
          </cat>
          <val>
            <numRef>
              <f>'Worked example'!$J$5:$J$11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day of the week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index (1.00 = ordinary, higher is worse)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6</col>
      <colOff>0</colOff>
      <row>22</row>
      <rowOff>0</rowOff>
    </from>
    <ext cx="612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selection activeCell="A1" sqref="A1"/>
    </sheetView>
  </sheetViews>
  <sheetFormatPr baseColWidth="8" defaultRowHeight="15"/>
  <cols>
    <col width="34" customWidth="1" min="1" max="1"/>
    <col width="82" customWidth="1" min="2" max="2"/>
  </cols>
  <sheetData>
    <row r="1">
      <c r="A1" s="1" t="inlineStr">
        <is>
          <t>The weekday pattern, and what this sheet can and cannot do</t>
        </is>
      </c>
    </row>
    <row r="2">
      <c r="A2" s="2" t="inlineStr">
        <is>
          <t>Synthetic data throughout. Nothing here leaves your machine.</t>
        </is>
      </c>
    </row>
    <row r="4">
      <c r="A4" s="3" t="inlineStr">
        <is>
          <t>The formula</t>
        </is>
      </c>
      <c r="B4" t="inlineStr">
        <is>
          <t>index for a weekday  =  average of that weekday  /  average of every day</t>
        </is>
      </c>
    </row>
    <row r="5">
      <c r="A5" t="inlineStr">
        <is>
          <t>What it means</t>
        </is>
      </c>
      <c r="B5" s="4" t="inlineStr">
        <is>
          <t>1.10 means that weekday runs 10% above this account's own average. 0.90 means 10% below. 1.00 means it is exactly ordinary.</t>
        </is>
      </c>
    </row>
    <row r="6">
      <c r="A6" t="inlineStr">
        <is>
          <t>Why a ratio</t>
        </is>
      </c>
      <c r="B6" s="4" t="inlineStr">
        <is>
          <t>A difference in euros stops being true when your costs move, and cannot be compared between campaigns. A percentage survives both.</t>
        </is>
      </c>
    </row>
    <row r="8">
      <c r="A8" s="3" t="inlineStr">
        <is>
          <t>What it needs</t>
        </is>
      </c>
      <c r="B8" s="4" t="inlineStr">
        <is>
          <t>One row per day: a date and one positive number - a cost, a rate or a return. One campaign at a time.</t>
        </is>
      </c>
    </row>
    <row r="9">
      <c r="A9" t="inlineStr">
        <is>
          <t>Not counts at low volume</t>
        </is>
      </c>
      <c r="B9" s="4" t="inlineStr">
        <is>
          <t>A Tuesday with two sales and a Wednesday with one are not 33% apart in any sense worth acting on. Use a rate or a cost.</t>
        </is>
      </c>
    </row>
    <row r="11">
      <c r="A11" s="1" t="inlineStr">
        <is>
          <t>THIS SHEET IS SIMPLIFIED - what it leaves out</t>
        </is>
      </c>
      <c r="B11" s="2" t="inlineStr">
        <is>
          <t>and the article measures every one of them</t>
        </is>
      </c>
    </row>
    <row r="12" ht="42" customHeight="1">
      <c r="A12" s="3" t="inlineStr">
        <is>
          <t>How much history you need</t>
        </is>
      </c>
      <c r="B12" s="4" t="inlineStr">
        <is>
          <t>The article builds four thousand advertisers at each window length to measure how far the recovered pattern sits from the truth. A sheet holds one advertiser, so it can show you the answer moving when you change a number - it cannot tell you how often it is right.</t>
        </is>
      </c>
    </row>
    <row r="13" ht="42" customHeight="1">
      <c r="A13" s="3" t="inlineStr">
        <is>
          <t>Whether the pattern holds</t>
        </is>
      </c>
      <c r="B13" s="4" t="inlineStr">
        <is>
          <t>Fitting on one stretch and checking the next needs the ordinary disagreement between two windows measured first, over thousands of runs, before a gap means anything. The article does that and finds the check catches only one real shift in five.</t>
        </is>
      </c>
    </row>
    <row r="14" ht="42" customHeight="1">
      <c r="A14" s="3" t="inlineStr">
        <is>
          <t>What a drifting account invents</t>
        </is>
      </c>
      <c r="B14" s="4" t="inlineStr">
        <is>
          <t>Showing that a trending account manufactures a weekend effect needs the same number run with the rhythm switched OFF. The interactive version on the page lets you do exactly that; this sheet cannot.</t>
        </is>
      </c>
    </row>
    <row r="16">
      <c r="A16" s="1" t="inlineStr">
        <is>
          <t>Where this method lies to you</t>
        </is>
      </c>
    </row>
    <row r="17" ht="36" customHeight="1">
      <c r="A17" s="3" t="inlineStr">
        <is>
          <t>A trending account</t>
        </is>
      </c>
      <c r="B17" s="4" t="inlineStr">
        <is>
          <t>The formula divides by the window average, which is only fair if the level sat still. Drift leaks in and reads as a weekend effect, because Mondays sit earlier in every week than Sundays do.</t>
        </is>
      </c>
    </row>
    <row r="18" ht="36" customHeight="1">
      <c r="A18" s="3" t="inlineStr">
        <is>
          <t>One strange week</t>
        </is>
      </c>
      <c r="B18" s="4" t="inlineStr">
        <is>
          <t>A promotion, an outage or a tracking break lands inside one weekday's cell and drags it. Take those periods out of the window before you run this.</t>
        </is>
      </c>
    </row>
    <row r="19" ht="36" customHeight="1">
      <c r="A19" s="3" t="inlineStr">
        <is>
          <t>It never says why</t>
        </is>
      </c>
      <c r="B19" s="4" t="inlineStr">
        <is>
          <t>It reports that Sunday costs more. Whether that is the audience, the auction or the landing page is not in these numbers.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46"/>
  <sheetViews>
    <sheetView workbookViewId="0">
      <selection activeCell="A1" sqref="A1"/>
    </sheetView>
  </sheetViews>
  <sheetFormatPr baseColWidth="8" defaultRowHeight="15"/>
  <cols>
    <col width="10" customWidth="1" min="1" max="1"/>
    <col width="13" customWidth="1" min="2" max="2"/>
    <col width="13" customWidth="1" min="3" max="3"/>
    <col width="11" customWidth="1" min="4" max="4"/>
    <col width="16" customWidth="1" min="5" max="5"/>
    <col width="4" customWidth="1" min="6" max="6"/>
    <col width="24" customWidth="1" min="7" max="7"/>
    <col width="14" customWidth="1" min="8" max="8"/>
    <col width="12" customWidth="1" min="9" max="9"/>
    <col width="11" customWidth="1" min="10" max="10"/>
    <col width="20" customWidth="1" min="11" max="11"/>
  </cols>
  <sheetData>
    <row r="1">
      <c r="A1" s="1" t="inlineStr">
        <is>
          <t>Six weeks of one synthetic advertiser's cost per sale</t>
        </is>
      </c>
    </row>
    <row r="2">
      <c r="A2" s="2" t="inlineStr">
        <is>
          <t>Every computed cell is a live formula. Change a value in column D and watch the whole pattern move.</t>
        </is>
      </c>
    </row>
    <row r="3">
      <c r="G3" s="1" t="inlineStr">
        <is>
          <t>The pattern, computed from the rows on the left</t>
        </is>
      </c>
    </row>
    <row r="4">
      <c r="A4" s="3" t="inlineStr">
        <is>
          <t>Day</t>
        </is>
      </c>
      <c r="B4" s="3" t="inlineStr">
        <is>
          <t>Date</t>
        </is>
      </c>
      <c r="C4" s="3" t="inlineStr">
        <is>
          <t>Weekday</t>
        </is>
      </c>
      <c r="D4" s="3" t="inlineStr">
        <is>
          <t>Cost per sale</t>
        </is>
      </c>
      <c r="F4" s="3" t="inlineStr"/>
      <c r="G4" s="3" t="inlineStr">
        <is>
          <t>Weekday</t>
        </is>
      </c>
      <c r="H4" s="3" t="inlineStr">
        <is>
          <t>Days</t>
        </is>
      </c>
      <c r="I4" s="3" t="inlineStr">
        <is>
          <t>Average</t>
        </is>
      </c>
      <c r="J4" s="3" t="inlineStr">
        <is>
          <t>Index</t>
        </is>
      </c>
      <c r="K4" s="3" t="inlineStr">
        <is>
          <t>A normal one costs</t>
        </is>
      </c>
    </row>
    <row r="5">
      <c r="A5" s="5" t="n">
        <v>1</v>
      </c>
      <c r="B5" s="6" t="n">
        <v>46027</v>
      </c>
      <c r="C5" s="5">
        <f>WEEKDAY(B5,2)</f>
        <v/>
      </c>
      <c r="D5" s="7" t="n">
        <v>22.2276</v>
      </c>
      <c r="G5" s="5" t="inlineStr">
        <is>
          <t>Monday</t>
        </is>
      </c>
      <c r="H5" s="5">
        <f>COUNTIF($C$5:$C$46,1)</f>
        <v/>
      </c>
      <c r="I5" s="7">
        <f>AVERAGEIF($C$5:$C$46,1,$D$5:$D$46)</f>
        <v/>
      </c>
      <c r="J5" s="8">
        <f>IF(H5=0,"no data",I5/$I$13)</f>
        <v/>
      </c>
      <c r="K5" s="7">
        <f>IF(H5=0,"-",$I$13*J5)</f>
        <v/>
      </c>
    </row>
    <row r="6">
      <c r="A6" s="5" t="n">
        <v>2</v>
      </c>
      <c r="B6" s="6" t="n">
        <v>46028</v>
      </c>
      <c r="C6" s="5">
        <f>WEEKDAY(B6,2)</f>
        <v/>
      </c>
      <c r="D6" s="7" t="n">
        <v>24.2069</v>
      </c>
      <c r="G6" s="5" t="inlineStr">
        <is>
          <t>Tuesday</t>
        </is>
      </c>
      <c r="H6" s="5">
        <f>COUNTIF($C$5:$C$46,2)</f>
        <v/>
      </c>
      <c r="I6" s="7">
        <f>AVERAGEIF($C$5:$C$46,2,$D$5:$D$46)</f>
        <v/>
      </c>
      <c r="J6" s="8">
        <f>IF(H6=0,"no data",I6/$I$13)</f>
        <v/>
      </c>
      <c r="K6" s="7">
        <f>IF(H6=0,"-",$I$13*J6)</f>
        <v/>
      </c>
    </row>
    <row r="7">
      <c r="A7" s="5" t="n">
        <v>3</v>
      </c>
      <c r="B7" s="6" t="n">
        <v>46029</v>
      </c>
      <c r="C7" s="5">
        <f>WEEKDAY(B7,2)</f>
        <v/>
      </c>
      <c r="D7" s="7" t="n">
        <v>21.3481</v>
      </c>
      <c r="G7" s="5" t="inlineStr">
        <is>
          <t>Wednesday</t>
        </is>
      </c>
      <c r="H7" s="5">
        <f>COUNTIF($C$5:$C$46,3)</f>
        <v/>
      </c>
      <c r="I7" s="7">
        <f>AVERAGEIF($C$5:$C$46,3,$D$5:$D$46)</f>
        <v/>
      </c>
      <c r="J7" s="8">
        <f>IF(H7=0,"no data",I7/$I$13)</f>
        <v/>
      </c>
      <c r="K7" s="7">
        <f>IF(H7=0,"-",$I$13*J7)</f>
        <v/>
      </c>
    </row>
    <row r="8">
      <c r="A8" s="5" t="n">
        <v>4</v>
      </c>
      <c r="B8" s="6" t="n">
        <v>46030</v>
      </c>
      <c r="C8" s="5">
        <f>WEEKDAY(B8,2)</f>
        <v/>
      </c>
      <c r="D8" s="7" t="n">
        <v>21.7503</v>
      </c>
      <c r="G8" s="5" t="inlineStr">
        <is>
          <t>Thursday</t>
        </is>
      </c>
      <c r="H8" s="5">
        <f>COUNTIF($C$5:$C$46,4)</f>
        <v/>
      </c>
      <c r="I8" s="7">
        <f>AVERAGEIF($C$5:$C$46,4,$D$5:$D$46)</f>
        <v/>
      </c>
      <c r="J8" s="8">
        <f>IF(H8=0,"no data",I8/$I$13)</f>
        <v/>
      </c>
      <c r="K8" s="7">
        <f>IF(H8=0,"-",$I$13*J8)</f>
        <v/>
      </c>
    </row>
    <row r="9">
      <c r="A9" s="5" t="n">
        <v>5</v>
      </c>
      <c r="B9" s="6" t="n">
        <v>46031</v>
      </c>
      <c r="C9" s="5">
        <f>WEEKDAY(B9,2)</f>
        <v/>
      </c>
      <c r="D9" s="7" t="n">
        <v>23.0485</v>
      </c>
      <c r="G9" s="5" t="inlineStr">
        <is>
          <t>Friday</t>
        </is>
      </c>
      <c r="H9" s="5">
        <f>COUNTIF($C$5:$C$46,5)</f>
        <v/>
      </c>
      <c r="I9" s="7">
        <f>AVERAGEIF($C$5:$C$46,5,$D$5:$D$46)</f>
        <v/>
      </c>
      <c r="J9" s="8">
        <f>IF(H9=0,"no data",I9/$I$13)</f>
        <v/>
      </c>
      <c r="K9" s="7">
        <f>IF(H9=0,"-",$I$13*J9)</f>
        <v/>
      </c>
    </row>
    <row r="10">
      <c r="A10" s="5" t="n">
        <v>6</v>
      </c>
      <c r="B10" s="6" t="n">
        <v>46032</v>
      </c>
      <c r="C10" s="5">
        <f>WEEKDAY(B10,2)</f>
        <v/>
      </c>
      <c r="D10" s="7" t="n">
        <v>27.6418</v>
      </c>
      <c r="G10" s="5" t="inlineStr">
        <is>
          <t>Saturday</t>
        </is>
      </c>
      <c r="H10" s="5">
        <f>COUNTIF($C$5:$C$46,6)</f>
        <v/>
      </c>
      <c r="I10" s="7">
        <f>AVERAGEIF($C$5:$C$46,6,$D$5:$D$46)</f>
        <v/>
      </c>
      <c r="J10" s="8">
        <f>IF(H10=0,"no data",I10/$I$13)</f>
        <v/>
      </c>
      <c r="K10" s="7">
        <f>IF(H10=0,"-",$I$13*J10)</f>
        <v/>
      </c>
    </row>
    <row r="11">
      <c r="A11" s="5" t="n">
        <v>7</v>
      </c>
      <c r="B11" s="6" t="n">
        <v>46033</v>
      </c>
      <c r="C11" s="5">
        <f>WEEKDAY(B11,2)</f>
        <v/>
      </c>
      <c r="D11" s="7" t="n">
        <v>28.1016</v>
      </c>
      <c r="G11" s="5" t="inlineStr">
        <is>
          <t>Sunday</t>
        </is>
      </c>
      <c r="H11" s="5">
        <f>COUNTIF($C$5:$C$46,7)</f>
        <v/>
      </c>
      <c r="I11" s="7">
        <f>AVERAGEIF($C$5:$C$46,7,$D$5:$D$46)</f>
        <v/>
      </c>
      <c r="J11" s="8">
        <f>IF(H11=0,"no data",I11/$I$13)</f>
        <v/>
      </c>
      <c r="K11" s="7">
        <f>IF(H11=0,"-",$I$13*J11)</f>
        <v/>
      </c>
    </row>
    <row r="12">
      <c r="A12" s="5" t="n">
        <v>8</v>
      </c>
      <c r="B12" s="6" t="n">
        <v>46034</v>
      </c>
      <c r="C12" s="5">
        <f>WEEKDAY(B12,2)</f>
        <v/>
      </c>
      <c r="D12" s="7" t="n">
        <v>21.6713</v>
      </c>
    </row>
    <row r="13">
      <c r="A13" s="5" t="n">
        <v>9</v>
      </c>
      <c r="B13" s="6" t="n">
        <v>46035</v>
      </c>
      <c r="C13" s="5">
        <f>WEEKDAY(B13,2)</f>
        <v/>
      </c>
      <c r="D13" s="7" t="n">
        <v>23.6232</v>
      </c>
      <c r="G13" s="3" t="inlineStr">
        <is>
          <t>Every day</t>
        </is>
      </c>
      <c r="H13" s="5">
        <f>COUNT($D$5:$D$46)</f>
        <v/>
      </c>
      <c r="I13" s="9">
        <f>AVERAGE($D$5:$D$46)</f>
        <v/>
      </c>
      <c r="J13" s="5" t="inlineStr">
        <is>
          <t>1.000</t>
        </is>
      </c>
    </row>
    <row r="14">
      <c r="A14" s="5" t="n">
        <v>10</v>
      </c>
      <c r="B14" s="6" t="n">
        <v>46036</v>
      </c>
      <c r="C14" s="5">
        <f>WEEKDAY(B14,2)</f>
        <v/>
      </c>
      <c r="D14" s="7" t="n">
        <v>21.5834</v>
      </c>
    </row>
    <row r="15">
      <c r="A15" s="5" t="n">
        <v>11</v>
      </c>
      <c r="B15" s="6" t="n">
        <v>46037</v>
      </c>
      <c r="C15" s="5">
        <f>WEEKDAY(B15,2)</f>
        <v/>
      </c>
      <c r="D15" s="7" t="n">
        <v>25.255</v>
      </c>
      <c r="G15" s="3" t="inlineStr">
        <is>
          <t>The weekend against the working week</t>
        </is>
      </c>
      <c r="H15" s="10">
        <f>AVERAGE(J10:J11)-AVERAGE(J5:J9)</f>
        <v/>
      </c>
    </row>
    <row r="16">
      <c r="A16" s="5" t="n">
        <v>12</v>
      </c>
      <c r="B16" s="6" t="n">
        <v>46038</v>
      </c>
      <c r="C16" s="5">
        <f>WEEKDAY(B16,2)</f>
        <v/>
      </c>
      <c r="D16" s="7" t="n">
        <v>23.324</v>
      </c>
      <c r="G16" s="3" t="inlineStr">
        <is>
          <t>A normal Sunday minus a normal Tuesday</t>
        </is>
      </c>
      <c r="H16" s="9">
        <f>K11-K6</f>
        <v/>
      </c>
    </row>
    <row r="17">
      <c r="A17" s="5" t="n">
        <v>13</v>
      </c>
      <c r="B17" s="6" t="n">
        <v>46039</v>
      </c>
      <c r="C17" s="5">
        <f>WEEKDAY(B17,2)</f>
        <v/>
      </c>
      <c r="D17" s="7" t="n">
        <v>24.6002</v>
      </c>
    </row>
    <row r="18">
      <c r="A18" s="5" t="n">
        <v>14</v>
      </c>
      <c r="B18" s="6" t="n">
        <v>46040</v>
      </c>
      <c r="C18" s="5">
        <f>WEEKDAY(B18,2)</f>
        <v/>
      </c>
      <c r="D18" s="7" t="n">
        <v>30.1748</v>
      </c>
      <c r="G18" s="3" t="inlineStr">
        <is>
          <t>How to read this</t>
        </is>
      </c>
    </row>
    <row r="19" ht="28" customHeight="1">
      <c r="A19" s="5" t="n">
        <v>15</v>
      </c>
      <c r="B19" s="6" t="n">
        <v>46041</v>
      </c>
      <c r="C19" s="5">
        <f>WEEKDAY(B19,2)</f>
        <v/>
      </c>
      <c r="D19" s="7" t="n">
        <v>19.6908</v>
      </c>
      <c r="G19" s="4" t="inlineStr">
        <is>
          <t>The Index column is the whole method. Everything else is arithmetic in service of it.</t>
        </is>
      </c>
    </row>
    <row r="20" ht="28" customHeight="1">
      <c r="A20" s="5" t="n">
        <v>16</v>
      </c>
      <c r="B20" s="6" t="n">
        <v>46042</v>
      </c>
      <c r="C20" s="5">
        <f>WEEKDAY(B20,2)</f>
        <v/>
      </c>
      <c r="D20" s="7" t="n">
        <v>19.2717</v>
      </c>
      <c r="G20" s="4" t="inlineStr">
        <is>
          <t>Try: change one value in column D to something extreme and watch which weekday moves - that is why one strange week corrupts the pattern.</t>
        </is>
      </c>
    </row>
    <row r="21">
      <c r="A21" s="5" t="n">
        <v>17</v>
      </c>
      <c r="B21" s="6" t="n">
        <v>46043</v>
      </c>
      <c r="C21" s="5">
        <f>WEEKDAY(B21,2)</f>
        <v/>
      </c>
      <c r="D21" s="7" t="n">
        <v>21.7274</v>
      </c>
    </row>
    <row r="22">
      <c r="A22" s="5" t="n">
        <v>18</v>
      </c>
      <c r="B22" s="6" t="n">
        <v>46044</v>
      </c>
      <c r="C22" s="5">
        <f>WEEKDAY(B22,2)</f>
        <v/>
      </c>
      <c r="D22" s="7" t="n">
        <v>25.9857</v>
      </c>
    </row>
    <row r="23">
      <c r="A23" s="5" t="n">
        <v>19</v>
      </c>
      <c r="B23" s="6" t="n">
        <v>46045</v>
      </c>
      <c r="C23" s="5">
        <f>WEEKDAY(B23,2)</f>
        <v/>
      </c>
      <c r="D23" s="7" t="n">
        <v>26.0103</v>
      </c>
    </row>
    <row r="24">
      <c r="A24" s="5" t="n">
        <v>20</v>
      </c>
      <c r="B24" s="6" t="n">
        <v>46046</v>
      </c>
      <c r="C24" s="5">
        <f>WEEKDAY(B24,2)</f>
        <v/>
      </c>
      <c r="D24" s="7" t="n">
        <v>28.9244</v>
      </c>
    </row>
    <row r="25">
      <c r="A25" s="5" t="n">
        <v>21</v>
      </c>
      <c r="B25" s="6" t="n">
        <v>46047</v>
      </c>
      <c r="C25" s="5">
        <f>WEEKDAY(B25,2)</f>
        <v/>
      </c>
      <c r="D25" s="7" t="n">
        <v>29.2894</v>
      </c>
    </row>
    <row r="26">
      <c r="A26" s="5" t="n">
        <v>22</v>
      </c>
      <c r="B26" s="6" t="n">
        <v>46048</v>
      </c>
      <c r="C26" s="5">
        <f>WEEKDAY(B26,2)</f>
        <v/>
      </c>
      <c r="D26" s="7" t="n">
        <v>21.5187</v>
      </c>
    </row>
    <row r="27">
      <c r="A27" s="5" t="n">
        <v>23</v>
      </c>
      <c r="B27" s="6" t="n">
        <v>46049</v>
      </c>
      <c r="C27" s="5">
        <f>WEEKDAY(B27,2)</f>
        <v/>
      </c>
      <c r="D27" s="7" t="n">
        <v>23.8199</v>
      </c>
    </row>
    <row r="28">
      <c r="A28" s="5" t="n">
        <v>24</v>
      </c>
      <c r="B28" s="6" t="n">
        <v>46050</v>
      </c>
      <c r="C28" s="5">
        <f>WEEKDAY(B28,2)</f>
        <v/>
      </c>
      <c r="D28" s="7" t="n">
        <v>24.1426</v>
      </c>
    </row>
    <row r="29">
      <c r="A29" s="5" t="n">
        <v>25</v>
      </c>
      <c r="B29" s="6" t="n">
        <v>46051</v>
      </c>
      <c r="C29" s="5">
        <f>WEEKDAY(B29,2)</f>
        <v/>
      </c>
      <c r="D29" s="7" t="n">
        <v>25.5743</v>
      </c>
    </row>
    <row r="30">
      <c r="A30" s="5" t="n">
        <v>26</v>
      </c>
      <c r="B30" s="6" t="n">
        <v>46052</v>
      </c>
      <c r="C30" s="5">
        <f>WEEKDAY(B30,2)</f>
        <v/>
      </c>
      <c r="D30" s="7" t="n">
        <v>28.7216</v>
      </c>
    </row>
    <row r="31">
      <c r="A31" s="5" t="n">
        <v>27</v>
      </c>
      <c r="B31" s="6" t="n">
        <v>46053</v>
      </c>
      <c r="C31" s="5">
        <f>WEEKDAY(B31,2)</f>
        <v/>
      </c>
      <c r="D31" s="7" t="n">
        <v>32.1972</v>
      </c>
    </row>
    <row r="32">
      <c r="A32" s="5" t="n">
        <v>28</v>
      </c>
      <c r="B32" s="6" t="n">
        <v>46054</v>
      </c>
      <c r="C32" s="5">
        <f>WEEKDAY(B32,2)</f>
        <v/>
      </c>
      <c r="D32" s="7" t="n">
        <v>29.2788</v>
      </c>
    </row>
    <row r="33">
      <c r="A33" s="5" t="n">
        <v>29</v>
      </c>
      <c r="B33" s="6" t="n">
        <v>46055</v>
      </c>
      <c r="C33" s="5">
        <f>WEEKDAY(B33,2)</f>
        <v/>
      </c>
      <c r="D33" s="7" t="n">
        <v>22.0789</v>
      </c>
    </row>
    <row r="34">
      <c r="A34" s="5" t="n">
        <v>30</v>
      </c>
      <c r="B34" s="6" t="n">
        <v>46056</v>
      </c>
      <c r="C34" s="5">
        <f>WEEKDAY(B34,2)</f>
        <v/>
      </c>
      <c r="D34" s="7" t="n">
        <v>28.1523</v>
      </c>
    </row>
    <row r="35">
      <c r="A35" s="5" t="n">
        <v>31</v>
      </c>
      <c r="B35" s="6" t="n">
        <v>46057</v>
      </c>
      <c r="C35" s="5">
        <f>WEEKDAY(B35,2)</f>
        <v/>
      </c>
      <c r="D35" s="7" t="n">
        <v>24.2359</v>
      </c>
    </row>
    <row r="36">
      <c r="A36" s="5" t="n">
        <v>32</v>
      </c>
      <c r="B36" s="6" t="n">
        <v>46058</v>
      </c>
      <c r="C36" s="5">
        <f>WEEKDAY(B36,2)</f>
        <v/>
      </c>
      <c r="D36" s="7" t="n">
        <v>27.7991</v>
      </c>
    </row>
    <row r="37">
      <c r="A37" s="5" t="n">
        <v>33</v>
      </c>
      <c r="B37" s="6" t="n">
        <v>46059</v>
      </c>
      <c r="C37" s="5">
        <f>WEEKDAY(B37,2)</f>
        <v/>
      </c>
      <c r="D37" s="7" t="n">
        <v>25.959</v>
      </c>
    </row>
    <row r="38">
      <c r="A38" s="5" t="n">
        <v>34</v>
      </c>
      <c r="B38" s="6" t="n">
        <v>46060</v>
      </c>
      <c r="C38" s="5">
        <f>WEEKDAY(B38,2)</f>
        <v/>
      </c>
      <c r="D38" s="7" t="n">
        <v>28.3808</v>
      </c>
    </row>
    <row r="39">
      <c r="A39" s="5" t="n">
        <v>35</v>
      </c>
      <c r="B39" s="6" t="n">
        <v>46061</v>
      </c>
      <c r="C39" s="5">
        <f>WEEKDAY(B39,2)</f>
        <v/>
      </c>
      <c r="D39" s="7" t="n">
        <v>29.7494</v>
      </c>
    </row>
    <row r="40">
      <c r="A40" s="5" t="n">
        <v>36</v>
      </c>
      <c r="B40" s="6" t="n">
        <v>46062</v>
      </c>
      <c r="C40" s="5">
        <f>WEEKDAY(B40,2)</f>
        <v/>
      </c>
      <c r="D40" s="7" t="n">
        <v>24.5335</v>
      </c>
    </row>
    <row r="41">
      <c r="A41" s="5" t="n">
        <v>37</v>
      </c>
      <c r="B41" s="6" t="n">
        <v>46063</v>
      </c>
      <c r="C41" s="5">
        <f>WEEKDAY(B41,2)</f>
        <v/>
      </c>
      <c r="D41" s="7" t="n">
        <v>25.793</v>
      </c>
    </row>
    <row r="42">
      <c r="A42" s="5" t="n">
        <v>38</v>
      </c>
      <c r="B42" s="6" t="n">
        <v>46064</v>
      </c>
      <c r="C42" s="5">
        <f>WEEKDAY(B42,2)</f>
        <v/>
      </c>
      <c r="D42" s="7" t="n">
        <v>21.6266</v>
      </c>
    </row>
    <row r="43">
      <c r="A43" s="5" t="n">
        <v>39</v>
      </c>
      <c r="B43" s="6" t="n">
        <v>46065</v>
      </c>
      <c r="C43" s="5">
        <f>WEEKDAY(B43,2)</f>
        <v/>
      </c>
      <c r="D43" s="7" t="n">
        <v>24.8791</v>
      </c>
    </row>
    <row r="44">
      <c r="A44" s="5" t="n">
        <v>40</v>
      </c>
      <c r="B44" s="6" t="n">
        <v>46066</v>
      </c>
      <c r="C44" s="5">
        <f>WEEKDAY(B44,2)</f>
        <v/>
      </c>
      <c r="D44" s="7" t="n">
        <v>26.1866</v>
      </c>
    </row>
    <row r="45">
      <c r="A45" s="5" t="n">
        <v>41</v>
      </c>
      <c r="B45" s="6" t="n">
        <v>46067</v>
      </c>
      <c r="C45" s="5">
        <f>WEEKDAY(B45,2)</f>
        <v/>
      </c>
      <c r="D45" s="7" t="n">
        <v>28.1257</v>
      </c>
    </row>
    <row r="46">
      <c r="A46" s="5" t="n">
        <v>42</v>
      </c>
      <c r="B46" s="6" t="n">
        <v>46068</v>
      </c>
      <c r="C46" s="5">
        <f>WEEKDAY(B46,2)</f>
        <v/>
      </c>
      <c r="D46" s="7" t="n">
        <v>30.7241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200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12" customWidth="1" min="3" max="3"/>
    <col width="4" customWidth="1" min="4" max="4"/>
    <col width="22" customWidth="1" min="5" max="5"/>
    <col width="10" customWidth="1" min="6" max="6"/>
    <col width="12" customWidth="1" min="7" max="7"/>
    <col width="11" customWidth="1" min="8" max="8"/>
    <col width="20" customWidth="1" min="9" max="9"/>
    <col width="4" customWidth="1" min="10" max="10"/>
    <col width="4" customWidth="1" min="11" max="11"/>
  </cols>
  <sheetData>
    <row r="1">
      <c r="A1" s="1" t="inlineStr">
        <is>
          <t>Paste your own daily figures here</t>
        </is>
      </c>
    </row>
    <row r="2">
      <c r="A2" s="2" t="inlineStr">
        <is>
          <t>One row per day, one campaign at a time. A date in column A and a positive number in column B. Everything to the right recomputes itself.</t>
        </is>
      </c>
    </row>
    <row r="3">
      <c r="E3" s="1" t="inlineStr">
        <is>
          <t>Your pattern</t>
        </is>
      </c>
    </row>
    <row r="4">
      <c r="A4" s="3" t="inlineStr">
        <is>
          <t>Date</t>
        </is>
      </c>
      <c r="B4" s="3" t="inlineStr">
        <is>
          <t>Your number</t>
        </is>
      </c>
      <c r="C4" s="3" t="inlineStr">
        <is>
          <t>Weekday</t>
        </is>
      </c>
      <c r="E4" s="3" t="inlineStr">
        <is>
          <t>Weekday</t>
        </is>
      </c>
      <c r="F4" s="3" t="inlineStr">
        <is>
          <t>Days</t>
        </is>
      </c>
      <c r="G4" s="3" t="inlineStr">
        <is>
          <t>Average</t>
        </is>
      </c>
      <c r="H4" s="3" t="inlineStr">
        <is>
          <t>Index</t>
        </is>
      </c>
      <c r="I4" s="3" t="inlineStr">
        <is>
          <t>A normal one costs</t>
        </is>
      </c>
    </row>
    <row r="5">
      <c r="A5" s="5" t="n"/>
      <c r="B5" s="7" t="n"/>
      <c r="C5">
        <f>IF(A5="","",WEEKDAY(A5,2))</f>
        <v/>
      </c>
      <c r="E5" s="5" t="inlineStr">
        <is>
          <t>Monday</t>
        </is>
      </c>
      <c r="F5" s="5">
        <f>COUNTIFS($C$5:$C$200,1,$B$5:$B$200,"&gt;0")</f>
        <v/>
      </c>
      <c r="G5" s="7">
        <f>IF(F5=0,"-",AVERAGEIFS($B$5:$B$200,$C$5:$C$200,1,$B$5:$B$200,"&gt;0"))</f>
        <v/>
      </c>
      <c r="H5" s="8">
        <f>IF(F5=0,"no data",G5/$G$13)</f>
        <v/>
      </c>
      <c r="I5" s="7">
        <f>IF(F5=0,"-",$G$13*H5)</f>
        <v/>
      </c>
    </row>
    <row r="6">
      <c r="A6" s="5" t="n"/>
      <c r="B6" s="7" t="n"/>
      <c r="C6">
        <f>IF(A6="","",WEEKDAY(A6,2))</f>
        <v/>
      </c>
      <c r="E6" s="5" t="inlineStr">
        <is>
          <t>Tuesday</t>
        </is>
      </c>
      <c r="F6" s="5">
        <f>COUNTIFS($C$5:$C$200,2,$B$5:$B$200,"&gt;0")</f>
        <v/>
      </c>
      <c r="G6" s="7">
        <f>IF(F6=0,"-",AVERAGEIFS($B$5:$B$200,$C$5:$C$200,2,$B$5:$B$200,"&gt;0"))</f>
        <v/>
      </c>
      <c r="H6" s="8">
        <f>IF(F6=0,"no data",G6/$G$13)</f>
        <v/>
      </c>
      <c r="I6" s="7">
        <f>IF(F6=0,"-",$G$13*H6)</f>
        <v/>
      </c>
    </row>
    <row r="7">
      <c r="A7" s="5" t="n"/>
      <c r="B7" s="7" t="n"/>
      <c r="C7">
        <f>IF(A7="","",WEEKDAY(A7,2))</f>
        <v/>
      </c>
      <c r="E7" s="5" t="inlineStr">
        <is>
          <t>Wednesday</t>
        </is>
      </c>
      <c r="F7" s="5">
        <f>COUNTIFS($C$5:$C$200,3,$B$5:$B$200,"&gt;0")</f>
        <v/>
      </c>
      <c r="G7" s="7">
        <f>IF(F7=0,"-",AVERAGEIFS($B$5:$B$200,$C$5:$C$200,3,$B$5:$B$200,"&gt;0"))</f>
        <v/>
      </c>
      <c r="H7" s="8">
        <f>IF(F7=0,"no data",G7/$G$13)</f>
        <v/>
      </c>
      <c r="I7" s="7">
        <f>IF(F7=0,"-",$G$13*H7)</f>
        <v/>
      </c>
    </row>
    <row r="8">
      <c r="A8" s="5" t="n"/>
      <c r="B8" s="7" t="n"/>
      <c r="C8">
        <f>IF(A8="","",WEEKDAY(A8,2))</f>
        <v/>
      </c>
      <c r="E8" s="5" t="inlineStr">
        <is>
          <t>Thursday</t>
        </is>
      </c>
      <c r="F8" s="5">
        <f>COUNTIFS($C$5:$C$200,4,$B$5:$B$200,"&gt;0")</f>
        <v/>
      </c>
      <c r="G8" s="7">
        <f>IF(F8=0,"-",AVERAGEIFS($B$5:$B$200,$C$5:$C$200,4,$B$5:$B$200,"&gt;0"))</f>
        <v/>
      </c>
      <c r="H8" s="8">
        <f>IF(F8=0,"no data",G8/$G$13)</f>
        <v/>
      </c>
      <c r="I8" s="7">
        <f>IF(F8=0,"-",$G$13*H8)</f>
        <v/>
      </c>
    </row>
    <row r="9">
      <c r="A9" s="5" t="n"/>
      <c r="B9" s="7" t="n"/>
      <c r="C9">
        <f>IF(A9="","",WEEKDAY(A9,2))</f>
        <v/>
      </c>
      <c r="E9" s="5" t="inlineStr">
        <is>
          <t>Friday</t>
        </is>
      </c>
      <c r="F9" s="5">
        <f>COUNTIFS($C$5:$C$200,5,$B$5:$B$200,"&gt;0")</f>
        <v/>
      </c>
      <c r="G9" s="7">
        <f>IF(F9=0,"-",AVERAGEIFS($B$5:$B$200,$C$5:$C$200,5,$B$5:$B$200,"&gt;0"))</f>
        <v/>
      </c>
      <c r="H9" s="8">
        <f>IF(F9=0,"no data",G9/$G$13)</f>
        <v/>
      </c>
      <c r="I9" s="7">
        <f>IF(F9=0,"-",$G$13*H9)</f>
        <v/>
      </c>
    </row>
    <row r="10">
      <c r="A10" s="5" t="n"/>
      <c r="B10" s="7" t="n"/>
      <c r="C10">
        <f>IF(A10="","",WEEKDAY(A10,2))</f>
        <v/>
      </c>
      <c r="E10" s="5" t="inlineStr">
        <is>
          <t>Saturday</t>
        </is>
      </c>
      <c r="F10" s="5">
        <f>COUNTIFS($C$5:$C$200,6,$B$5:$B$200,"&gt;0")</f>
        <v/>
      </c>
      <c r="G10" s="7">
        <f>IF(F10=0,"-",AVERAGEIFS($B$5:$B$200,$C$5:$C$200,6,$B$5:$B$200,"&gt;0"))</f>
        <v/>
      </c>
      <c r="H10" s="8">
        <f>IF(F10=0,"no data",G10/$G$13)</f>
        <v/>
      </c>
      <c r="I10" s="7">
        <f>IF(F10=0,"-",$G$13*H10)</f>
        <v/>
      </c>
    </row>
    <row r="11">
      <c r="A11" s="5" t="n"/>
      <c r="B11" s="7" t="n"/>
      <c r="C11">
        <f>IF(A11="","",WEEKDAY(A11,2))</f>
        <v/>
      </c>
      <c r="E11" s="5" t="inlineStr">
        <is>
          <t>Sunday</t>
        </is>
      </c>
      <c r="F11" s="5">
        <f>COUNTIFS($C$5:$C$200,7,$B$5:$B$200,"&gt;0")</f>
        <v/>
      </c>
      <c r="G11" s="7">
        <f>IF(F11=0,"-",AVERAGEIFS($B$5:$B$200,$C$5:$C$200,7,$B$5:$B$200,"&gt;0"))</f>
        <v/>
      </c>
      <c r="H11" s="8">
        <f>IF(F11=0,"no data",G11/$G$13)</f>
        <v/>
      </c>
      <c r="I11" s="7">
        <f>IF(F11=0,"-",$G$13*H11)</f>
        <v/>
      </c>
    </row>
    <row r="12">
      <c r="A12" s="5" t="n"/>
      <c r="B12" s="7" t="n"/>
      <c r="C12">
        <f>IF(A12="","",WEEKDAY(A12,2))</f>
        <v/>
      </c>
    </row>
    <row r="13">
      <c r="A13" s="5" t="n"/>
      <c r="B13" s="7" t="n"/>
      <c r="C13">
        <f>IF(A13="","",WEEKDAY(A13,2))</f>
        <v/>
      </c>
      <c r="E13" s="3" t="inlineStr">
        <is>
          <t>Every day</t>
        </is>
      </c>
      <c r="F13" s="5">
        <f>COUNTIF($B$5:$B$200,"&gt;0")</f>
        <v/>
      </c>
      <c r="G13" s="9">
        <f>AVERAGEIF($B$5:$B$200,"&gt;0")</f>
        <v/>
      </c>
    </row>
    <row r="14">
      <c r="A14" s="5" t="n"/>
      <c r="B14" s="7" t="n"/>
      <c r="C14">
        <f>IF(A14="","",WEEKDAY(A14,2))</f>
        <v/>
      </c>
    </row>
    <row r="15">
      <c r="A15" s="5" t="n"/>
      <c r="B15" s="7" t="n"/>
      <c r="C15">
        <f>IF(A15="","",WEEKDAY(A15,2))</f>
        <v/>
      </c>
      <c r="E15" s="3" t="inlineStr">
        <is>
          <t>Can you trust it yet?</t>
        </is>
      </c>
      <c r="F15" s="11">
        <f>IF(F13=0,"Paste some rows above to begin.",IF(F19&gt;0,"NOT WITH ZERO DAYS - a cost per conversion does not exist on a day with no conversion, and dropping those days biases the pattern. Use the notebook with the cost and the conversions as two columns.",IF(F20&gt;0,"CHECK - "&amp;F20&amp;" row(s) have a date but the number is text (for example 1,234.56 or a currency sign). Paste plain numbers.",IF(MIN(F5:F11)=0,"NOT YET - at least one weekday has no data at all. There is no pattern to report for a day you have never observed.",IF(MIN(F5:F11)&lt;4,"DIRECTION ONLY - fewer than 4 observations on some weekday. One unusual day moves these badly.",IF(MIN(F5:F11)&lt;6,"THE BIG SPLIT ONLY - weekend against week is readable. Do not move budget between two individual weekdays on this.","ENOUGH for the big splits. Neighbouring weekdays a few per cent apart still need far more - the article measures how much."))))))</f>
        <v/>
      </c>
    </row>
    <row r="16">
      <c r="A16" s="5" t="n"/>
      <c r="B16" s="7" t="n"/>
      <c r="C16">
        <f>IF(A16="","",WEEKDAY(A16,2))</f>
        <v/>
      </c>
    </row>
    <row r="17">
      <c r="A17" s="5" t="n"/>
      <c r="B17" s="7" t="n"/>
      <c r="C17">
        <f>IF(A17="","",WEEKDAY(A17,2))</f>
        <v/>
      </c>
    </row>
    <row r="18">
      <c r="A18" s="5" t="n"/>
      <c r="B18" s="7" t="n"/>
      <c r="C18">
        <f>IF(A18="","",WEEKDAY(A18,2))</f>
        <v/>
      </c>
    </row>
    <row r="19">
      <c r="A19" s="5" t="n"/>
      <c r="B19" s="7" t="n"/>
      <c r="C19">
        <f>IF(A19="","",WEEKDAY(A19,2))</f>
        <v/>
      </c>
      <c r="E19" s="12" t="inlineStr">
        <is>
          <t>Before you trust any of it</t>
        </is>
      </c>
      <c r="F19" s="5">
        <f>COUNTIF($B$5:$B$200,"&lt;=0")</f>
        <v/>
      </c>
    </row>
    <row r="20" ht="28" customHeight="1">
      <c r="A20" s="5" t="n"/>
      <c r="B20" s="7" t="n"/>
      <c r="C20">
        <f>IF(A20="","",WEEKDAY(A20,2))</f>
        <v/>
      </c>
      <c r="E20" s="13" t="inlineStr">
        <is>
          <t>Take out promotions, outages and tracking breaks. One strange week lands inside one weekday's cell and drags that day's number around.</t>
        </is>
      </c>
      <c r="F20" s="5">
        <f>COUNT($A$5:$A$200)-COUNT($B$5:$B$200)</f>
        <v/>
      </c>
    </row>
    <row r="21" ht="28" customHeight="1">
      <c r="A21" s="5" t="n"/>
      <c r="B21" s="7" t="n"/>
      <c r="C21">
        <f>IF(A21="","",WEEKDAY(A21,2))</f>
        <v/>
      </c>
      <c r="E21" s="4" t="inlineStr">
        <is>
          <t>If your account is trending hard, part of what you see below is the trend rather than the weekday.</t>
        </is>
      </c>
    </row>
    <row r="22">
      <c r="A22" s="5" t="n"/>
      <c r="B22" s="7" t="n"/>
      <c r="C22">
        <f>IF(A22="","",WEEKDAY(A22,2))</f>
        <v/>
      </c>
    </row>
    <row r="23">
      <c r="A23" s="5" t="n"/>
      <c r="B23" s="7" t="n"/>
      <c r="C23">
        <f>IF(A23="","",WEEKDAY(A23,2))</f>
        <v/>
      </c>
    </row>
    <row r="24">
      <c r="A24" s="5" t="n"/>
      <c r="B24" s="7" t="n"/>
      <c r="C24">
        <f>IF(A24="","",WEEKDAY(A24,2))</f>
        <v/>
      </c>
    </row>
    <row r="25">
      <c r="A25" s="5" t="n"/>
      <c r="B25" s="7" t="n"/>
      <c r="C25">
        <f>IF(A25="","",WEEKDAY(A25,2))</f>
        <v/>
      </c>
    </row>
    <row r="26">
      <c r="A26" s="5" t="n"/>
      <c r="B26" s="7" t="n"/>
      <c r="C26">
        <f>IF(A26="","",WEEKDAY(A26,2))</f>
        <v/>
      </c>
    </row>
    <row r="27">
      <c r="A27" s="5" t="n"/>
      <c r="B27" s="7" t="n"/>
      <c r="C27">
        <f>IF(A27="","",WEEKDAY(A27,2))</f>
        <v/>
      </c>
    </row>
    <row r="28">
      <c r="A28" s="5" t="n"/>
      <c r="B28" s="7" t="n"/>
      <c r="C28">
        <f>IF(A28="","",WEEKDAY(A28,2))</f>
        <v/>
      </c>
    </row>
    <row r="29">
      <c r="A29" s="5" t="n"/>
      <c r="B29" s="7" t="n"/>
      <c r="C29">
        <f>IF(A29="","",WEEKDAY(A29,2))</f>
        <v/>
      </c>
    </row>
    <row r="30">
      <c r="A30" s="5" t="n"/>
      <c r="B30" s="7" t="n"/>
      <c r="C30">
        <f>IF(A30="","",WEEKDAY(A30,2))</f>
        <v/>
      </c>
    </row>
    <row r="31">
      <c r="A31" s="5" t="n"/>
      <c r="B31" s="7" t="n"/>
      <c r="C31">
        <f>IF(A31="","",WEEKDAY(A31,2))</f>
        <v/>
      </c>
    </row>
    <row r="32">
      <c r="A32" s="5" t="n"/>
      <c r="B32" s="7" t="n"/>
      <c r="C32">
        <f>IF(A32="","",WEEKDAY(A32,2))</f>
        <v/>
      </c>
    </row>
    <row r="33">
      <c r="A33" s="5" t="n"/>
      <c r="B33" s="7" t="n"/>
      <c r="C33">
        <f>IF(A33="","",WEEKDAY(A33,2))</f>
        <v/>
      </c>
    </row>
    <row r="34">
      <c r="A34" s="5" t="n"/>
      <c r="B34" s="7" t="n"/>
      <c r="C34">
        <f>IF(A34="","",WEEKDAY(A34,2))</f>
        <v/>
      </c>
    </row>
    <row r="35">
      <c r="A35" s="5" t="n"/>
      <c r="B35" s="7" t="n"/>
      <c r="C35">
        <f>IF(A35="","",WEEKDAY(A35,2))</f>
        <v/>
      </c>
    </row>
    <row r="36">
      <c r="A36" s="5" t="n"/>
      <c r="B36" s="7" t="n"/>
      <c r="C36">
        <f>IF(A36="","",WEEKDAY(A36,2))</f>
        <v/>
      </c>
    </row>
    <row r="37">
      <c r="A37" s="5" t="n"/>
      <c r="B37" s="7" t="n"/>
      <c r="C37">
        <f>IF(A37="","",WEEKDAY(A37,2))</f>
        <v/>
      </c>
    </row>
    <row r="38">
      <c r="A38" s="5" t="n"/>
      <c r="B38" s="7" t="n"/>
      <c r="C38">
        <f>IF(A38="","",WEEKDAY(A38,2))</f>
        <v/>
      </c>
    </row>
    <row r="39">
      <c r="A39" s="5" t="n"/>
      <c r="B39" s="7" t="n"/>
      <c r="C39">
        <f>IF(A39="","",WEEKDAY(A39,2))</f>
        <v/>
      </c>
    </row>
    <row r="40">
      <c r="A40" s="5" t="n"/>
      <c r="B40" s="7" t="n"/>
      <c r="C40">
        <f>IF(A40="","",WEEKDAY(A40,2))</f>
        <v/>
      </c>
    </row>
    <row r="41">
      <c r="A41" s="5" t="n"/>
      <c r="B41" s="7" t="n"/>
      <c r="C41">
        <f>IF(A41="","",WEEKDAY(A41,2))</f>
        <v/>
      </c>
    </row>
    <row r="42">
      <c r="A42" s="5" t="n"/>
      <c r="B42" s="7" t="n"/>
      <c r="C42">
        <f>IF(A42="","",WEEKDAY(A42,2))</f>
        <v/>
      </c>
    </row>
    <row r="43">
      <c r="A43" s="5" t="n"/>
      <c r="B43" s="7" t="n"/>
      <c r="C43">
        <f>IF(A43="","",WEEKDAY(A43,2))</f>
        <v/>
      </c>
    </row>
    <row r="44">
      <c r="A44" s="5" t="n"/>
      <c r="B44" s="7" t="n"/>
      <c r="C44">
        <f>IF(A44="","",WEEKDAY(A44,2))</f>
        <v/>
      </c>
    </row>
    <row r="45">
      <c r="A45" s="5" t="n"/>
      <c r="B45" s="7" t="n"/>
      <c r="C45">
        <f>IF(A45="","",WEEKDAY(A45,2))</f>
        <v/>
      </c>
    </row>
    <row r="46">
      <c r="A46" s="5" t="n"/>
      <c r="B46" s="7" t="n"/>
      <c r="C46">
        <f>IF(A46="","",WEEKDAY(A46,2))</f>
        <v/>
      </c>
    </row>
    <row r="47">
      <c r="A47" s="5" t="n"/>
      <c r="B47" s="7" t="n"/>
      <c r="C47">
        <f>IF(A47="","",WEEKDAY(A47,2))</f>
        <v/>
      </c>
    </row>
    <row r="48">
      <c r="A48" s="5" t="n"/>
      <c r="B48" s="7" t="n"/>
      <c r="C48">
        <f>IF(A48="","",WEEKDAY(A48,2))</f>
        <v/>
      </c>
    </row>
    <row r="49">
      <c r="A49" s="5" t="n"/>
      <c r="B49" s="7" t="n"/>
      <c r="C49">
        <f>IF(A49="","",WEEKDAY(A49,2))</f>
        <v/>
      </c>
    </row>
    <row r="50">
      <c r="A50" s="5" t="n"/>
      <c r="B50" s="7" t="n"/>
      <c r="C50">
        <f>IF(A50="","",WEEKDAY(A50,2))</f>
        <v/>
      </c>
    </row>
    <row r="51">
      <c r="A51" s="5" t="n"/>
      <c r="B51" s="7" t="n"/>
      <c r="C51">
        <f>IF(A51="","",WEEKDAY(A51,2))</f>
        <v/>
      </c>
    </row>
    <row r="52">
      <c r="A52" s="5" t="n"/>
      <c r="B52" s="7" t="n"/>
      <c r="C52">
        <f>IF(A52="","",WEEKDAY(A52,2))</f>
        <v/>
      </c>
    </row>
    <row r="53">
      <c r="A53" s="5" t="n"/>
      <c r="B53" s="7" t="n"/>
      <c r="C53">
        <f>IF(A53="","",WEEKDAY(A53,2))</f>
        <v/>
      </c>
    </row>
    <row r="54">
      <c r="A54" s="5" t="n"/>
      <c r="B54" s="7" t="n"/>
      <c r="C54">
        <f>IF(A54="","",WEEKDAY(A54,2))</f>
        <v/>
      </c>
    </row>
    <row r="55">
      <c r="A55" s="5" t="n"/>
      <c r="B55" s="7" t="n"/>
      <c r="C55">
        <f>IF(A55="","",WEEKDAY(A55,2))</f>
        <v/>
      </c>
    </row>
    <row r="56">
      <c r="A56" s="5" t="n"/>
      <c r="B56" s="7" t="n"/>
      <c r="C56">
        <f>IF(A56="","",WEEKDAY(A56,2))</f>
        <v/>
      </c>
    </row>
    <row r="57">
      <c r="A57" s="5" t="n"/>
      <c r="B57" s="7" t="n"/>
      <c r="C57">
        <f>IF(A57="","",WEEKDAY(A57,2))</f>
        <v/>
      </c>
    </row>
    <row r="58">
      <c r="A58" s="5" t="n"/>
      <c r="B58" s="7" t="n"/>
      <c r="C58">
        <f>IF(A58="","",WEEKDAY(A58,2))</f>
        <v/>
      </c>
    </row>
    <row r="59">
      <c r="A59" s="5" t="n"/>
      <c r="B59" s="7" t="n"/>
      <c r="C59">
        <f>IF(A59="","",WEEKDAY(A59,2))</f>
        <v/>
      </c>
    </row>
    <row r="60">
      <c r="A60" s="5" t="n"/>
      <c r="B60" s="7" t="n"/>
      <c r="C60">
        <f>IF(A60="","",WEEKDAY(A60,2))</f>
        <v/>
      </c>
    </row>
    <row r="61">
      <c r="A61" s="5" t="n"/>
      <c r="B61" s="7" t="n"/>
      <c r="C61">
        <f>IF(A61="","",WEEKDAY(A61,2))</f>
        <v/>
      </c>
    </row>
    <row r="62">
      <c r="A62" s="5" t="n"/>
      <c r="B62" s="7" t="n"/>
      <c r="C62">
        <f>IF(A62="","",WEEKDAY(A62,2))</f>
        <v/>
      </c>
    </row>
    <row r="63">
      <c r="A63" s="5" t="n"/>
      <c r="B63" s="7" t="n"/>
      <c r="C63">
        <f>IF(A63="","",WEEKDAY(A63,2))</f>
        <v/>
      </c>
    </row>
    <row r="64">
      <c r="A64" s="5" t="n"/>
      <c r="B64" s="7" t="n"/>
      <c r="C64">
        <f>IF(A64="","",WEEKDAY(A64,2))</f>
        <v/>
      </c>
    </row>
    <row r="65">
      <c r="A65" s="5" t="n"/>
      <c r="B65" s="7" t="n"/>
      <c r="C65">
        <f>IF(A65="","",WEEKDAY(A65,2))</f>
        <v/>
      </c>
    </row>
    <row r="66">
      <c r="A66" s="5" t="n"/>
      <c r="B66" s="7" t="n"/>
      <c r="C66">
        <f>IF(A66="","",WEEKDAY(A66,2))</f>
        <v/>
      </c>
    </row>
    <row r="67">
      <c r="A67" s="5" t="n"/>
      <c r="B67" s="7" t="n"/>
      <c r="C67">
        <f>IF(A67="","",WEEKDAY(A67,2))</f>
        <v/>
      </c>
    </row>
    <row r="68">
      <c r="A68" s="5" t="n"/>
      <c r="B68" s="7" t="n"/>
      <c r="C68">
        <f>IF(A68="","",WEEKDAY(A68,2))</f>
        <v/>
      </c>
    </row>
    <row r="69">
      <c r="A69" s="5" t="n"/>
      <c r="B69" s="7" t="n"/>
      <c r="C69">
        <f>IF(A69="","",WEEKDAY(A69,2))</f>
        <v/>
      </c>
    </row>
    <row r="70">
      <c r="A70" s="5" t="n"/>
      <c r="B70" s="7" t="n"/>
      <c r="C70">
        <f>IF(A70="","",WEEKDAY(A70,2))</f>
        <v/>
      </c>
    </row>
    <row r="71">
      <c r="A71" s="5" t="n"/>
      <c r="B71" s="7" t="n"/>
      <c r="C71">
        <f>IF(A71="","",WEEKDAY(A71,2))</f>
        <v/>
      </c>
    </row>
    <row r="72">
      <c r="A72" s="5" t="n"/>
      <c r="B72" s="7" t="n"/>
      <c r="C72">
        <f>IF(A72="","",WEEKDAY(A72,2))</f>
        <v/>
      </c>
    </row>
    <row r="73">
      <c r="A73" s="5" t="n"/>
      <c r="B73" s="7" t="n"/>
      <c r="C73">
        <f>IF(A73="","",WEEKDAY(A73,2))</f>
        <v/>
      </c>
    </row>
    <row r="74">
      <c r="A74" s="5" t="n"/>
      <c r="B74" s="7" t="n"/>
      <c r="C74">
        <f>IF(A74="","",WEEKDAY(A74,2))</f>
        <v/>
      </c>
    </row>
    <row r="75">
      <c r="A75" s="5" t="n"/>
      <c r="B75" s="7" t="n"/>
      <c r="C75">
        <f>IF(A75="","",WEEKDAY(A75,2))</f>
        <v/>
      </c>
    </row>
    <row r="76">
      <c r="A76" s="5" t="n"/>
      <c r="B76" s="7" t="n"/>
      <c r="C76">
        <f>IF(A76="","",WEEKDAY(A76,2))</f>
        <v/>
      </c>
    </row>
    <row r="77">
      <c r="A77" s="5" t="n"/>
      <c r="B77" s="7" t="n"/>
      <c r="C77">
        <f>IF(A77="","",WEEKDAY(A77,2))</f>
        <v/>
      </c>
    </row>
    <row r="78">
      <c r="A78" s="5" t="n"/>
      <c r="B78" s="7" t="n"/>
      <c r="C78">
        <f>IF(A78="","",WEEKDAY(A78,2))</f>
        <v/>
      </c>
    </row>
    <row r="79">
      <c r="A79" s="5" t="n"/>
      <c r="B79" s="7" t="n"/>
      <c r="C79">
        <f>IF(A79="","",WEEKDAY(A79,2))</f>
        <v/>
      </c>
    </row>
    <row r="80">
      <c r="A80" s="5" t="n"/>
      <c r="B80" s="7" t="n"/>
      <c r="C80">
        <f>IF(A80="","",WEEKDAY(A80,2))</f>
        <v/>
      </c>
    </row>
    <row r="81">
      <c r="A81" s="5" t="n"/>
      <c r="B81" s="7" t="n"/>
      <c r="C81">
        <f>IF(A81="","",WEEKDAY(A81,2))</f>
        <v/>
      </c>
    </row>
    <row r="82">
      <c r="A82" s="5" t="n"/>
      <c r="B82" s="7" t="n"/>
      <c r="C82">
        <f>IF(A82="","",WEEKDAY(A82,2))</f>
        <v/>
      </c>
    </row>
    <row r="83">
      <c r="A83" s="5" t="n"/>
      <c r="B83" s="7" t="n"/>
      <c r="C83">
        <f>IF(A83="","",WEEKDAY(A83,2))</f>
        <v/>
      </c>
    </row>
    <row r="84">
      <c r="A84" s="5" t="n"/>
      <c r="B84" s="7" t="n"/>
      <c r="C84">
        <f>IF(A84="","",WEEKDAY(A84,2))</f>
        <v/>
      </c>
    </row>
    <row r="85">
      <c r="A85" s="5" t="n"/>
      <c r="B85" s="7" t="n"/>
      <c r="C85">
        <f>IF(A85="","",WEEKDAY(A85,2))</f>
        <v/>
      </c>
    </row>
    <row r="86">
      <c r="A86" s="5" t="n"/>
      <c r="B86" s="7" t="n"/>
      <c r="C86">
        <f>IF(A86="","",WEEKDAY(A86,2))</f>
        <v/>
      </c>
    </row>
    <row r="87">
      <c r="A87" s="5" t="n"/>
      <c r="B87" s="7" t="n"/>
      <c r="C87">
        <f>IF(A87="","",WEEKDAY(A87,2))</f>
        <v/>
      </c>
    </row>
    <row r="88">
      <c r="A88" s="5" t="n"/>
      <c r="B88" s="7" t="n"/>
      <c r="C88">
        <f>IF(A88="","",WEEKDAY(A88,2))</f>
        <v/>
      </c>
    </row>
    <row r="89">
      <c r="A89" s="5" t="n"/>
      <c r="B89" s="7" t="n"/>
      <c r="C89">
        <f>IF(A89="","",WEEKDAY(A89,2))</f>
        <v/>
      </c>
    </row>
    <row r="90">
      <c r="A90" s="5" t="n"/>
      <c r="B90" s="7" t="n"/>
      <c r="C90">
        <f>IF(A90="","",WEEKDAY(A90,2))</f>
        <v/>
      </c>
    </row>
    <row r="91">
      <c r="A91" s="5" t="n"/>
      <c r="B91" s="7" t="n"/>
      <c r="C91">
        <f>IF(A91="","",WEEKDAY(A91,2))</f>
        <v/>
      </c>
    </row>
    <row r="92">
      <c r="A92" s="5" t="n"/>
      <c r="B92" s="7" t="n"/>
      <c r="C92">
        <f>IF(A92="","",WEEKDAY(A92,2))</f>
        <v/>
      </c>
    </row>
    <row r="93">
      <c r="A93" s="5" t="n"/>
      <c r="B93" s="7" t="n"/>
      <c r="C93">
        <f>IF(A93="","",WEEKDAY(A93,2))</f>
        <v/>
      </c>
    </row>
    <row r="94">
      <c r="A94" s="5" t="n"/>
      <c r="B94" s="7" t="n"/>
      <c r="C94">
        <f>IF(A94="","",WEEKDAY(A94,2))</f>
        <v/>
      </c>
    </row>
    <row r="95">
      <c r="A95" s="5" t="n"/>
      <c r="B95" s="7" t="n"/>
      <c r="C95">
        <f>IF(A95="","",WEEKDAY(A95,2))</f>
        <v/>
      </c>
    </row>
    <row r="96">
      <c r="A96" s="5" t="n"/>
      <c r="B96" s="7" t="n"/>
      <c r="C96">
        <f>IF(A96="","",WEEKDAY(A96,2))</f>
        <v/>
      </c>
    </row>
    <row r="97">
      <c r="A97" s="5" t="n"/>
      <c r="B97" s="7" t="n"/>
      <c r="C97">
        <f>IF(A97="","",WEEKDAY(A97,2))</f>
        <v/>
      </c>
    </row>
    <row r="98">
      <c r="A98" s="5" t="n"/>
      <c r="B98" s="7" t="n"/>
      <c r="C98">
        <f>IF(A98="","",WEEKDAY(A98,2))</f>
        <v/>
      </c>
    </row>
    <row r="99">
      <c r="A99" s="5" t="n"/>
      <c r="B99" s="7" t="n"/>
      <c r="C99">
        <f>IF(A99="","",WEEKDAY(A99,2))</f>
        <v/>
      </c>
    </row>
    <row r="100">
      <c r="A100" s="5" t="n"/>
      <c r="B100" s="7" t="n"/>
      <c r="C100">
        <f>IF(A100="","",WEEKDAY(A100,2))</f>
        <v/>
      </c>
    </row>
    <row r="101">
      <c r="A101" s="5" t="n"/>
      <c r="B101" s="7" t="n"/>
      <c r="C101">
        <f>IF(A101="","",WEEKDAY(A101,2))</f>
        <v/>
      </c>
    </row>
    <row r="102">
      <c r="A102" s="5" t="n"/>
      <c r="B102" s="7" t="n"/>
      <c r="C102">
        <f>IF(A102="","",WEEKDAY(A102,2))</f>
        <v/>
      </c>
    </row>
    <row r="103">
      <c r="A103" s="5" t="n"/>
      <c r="B103" s="7" t="n"/>
      <c r="C103">
        <f>IF(A103="","",WEEKDAY(A103,2))</f>
        <v/>
      </c>
    </row>
    <row r="104">
      <c r="A104" s="5" t="n"/>
      <c r="B104" s="7" t="n"/>
      <c r="C104">
        <f>IF(A104="","",WEEKDAY(A104,2))</f>
        <v/>
      </c>
    </row>
    <row r="105">
      <c r="A105" s="5" t="n"/>
      <c r="B105" s="7" t="n"/>
      <c r="C105">
        <f>IF(A105="","",WEEKDAY(A105,2))</f>
        <v/>
      </c>
    </row>
    <row r="106">
      <c r="A106" s="5" t="n"/>
      <c r="B106" s="7" t="n"/>
      <c r="C106">
        <f>IF(A106="","",WEEKDAY(A106,2))</f>
        <v/>
      </c>
    </row>
    <row r="107">
      <c r="A107" s="5" t="n"/>
      <c r="B107" s="7" t="n"/>
      <c r="C107">
        <f>IF(A107="","",WEEKDAY(A107,2))</f>
        <v/>
      </c>
    </row>
    <row r="108">
      <c r="A108" s="5" t="n"/>
      <c r="B108" s="7" t="n"/>
      <c r="C108">
        <f>IF(A108="","",WEEKDAY(A108,2))</f>
        <v/>
      </c>
    </row>
    <row r="109">
      <c r="A109" s="5" t="n"/>
      <c r="B109" s="7" t="n"/>
      <c r="C109">
        <f>IF(A109="","",WEEKDAY(A109,2))</f>
        <v/>
      </c>
    </row>
    <row r="110">
      <c r="A110" s="5" t="n"/>
      <c r="B110" s="7" t="n"/>
      <c r="C110">
        <f>IF(A110="","",WEEKDAY(A110,2))</f>
        <v/>
      </c>
    </row>
    <row r="111">
      <c r="A111" s="5" t="n"/>
      <c r="B111" s="7" t="n"/>
      <c r="C111">
        <f>IF(A111="","",WEEKDAY(A111,2))</f>
        <v/>
      </c>
    </row>
    <row r="112">
      <c r="A112" s="5" t="n"/>
      <c r="B112" s="7" t="n"/>
      <c r="C112">
        <f>IF(A112="","",WEEKDAY(A112,2))</f>
        <v/>
      </c>
    </row>
    <row r="113">
      <c r="A113" s="5" t="n"/>
      <c r="B113" s="7" t="n"/>
      <c r="C113">
        <f>IF(A113="","",WEEKDAY(A113,2))</f>
        <v/>
      </c>
    </row>
    <row r="114">
      <c r="A114" s="5" t="n"/>
      <c r="B114" s="7" t="n"/>
      <c r="C114">
        <f>IF(A114="","",WEEKDAY(A114,2))</f>
        <v/>
      </c>
    </row>
    <row r="115">
      <c r="A115" s="5" t="n"/>
      <c r="B115" s="7" t="n"/>
      <c r="C115">
        <f>IF(A115="","",WEEKDAY(A115,2))</f>
        <v/>
      </c>
    </row>
    <row r="116">
      <c r="A116" s="5" t="n"/>
      <c r="B116" s="7" t="n"/>
      <c r="C116">
        <f>IF(A116="","",WEEKDAY(A116,2))</f>
        <v/>
      </c>
    </row>
    <row r="117">
      <c r="A117" s="5" t="n"/>
      <c r="B117" s="7" t="n"/>
      <c r="C117">
        <f>IF(A117="","",WEEKDAY(A117,2))</f>
        <v/>
      </c>
    </row>
    <row r="118">
      <c r="A118" s="5" t="n"/>
      <c r="B118" s="7" t="n"/>
      <c r="C118">
        <f>IF(A118="","",WEEKDAY(A118,2))</f>
        <v/>
      </c>
    </row>
    <row r="119">
      <c r="A119" s="5" t="n"/>
      <c r="B119" s="7" t="n"/>
      <c r="C119">
        <f>IF(A119="","",WEEKDAY(A119,2))</f>
        <v/>
      </c>
    </row>
    <row r="120">
      <c r="A120" s="5" t="n"/>
      <c r="B120" s="7" t="n"/>
      <c r="C120">
        <f>IF(A120="","",WEEKDAY(A120,2))</f>
        <v/>
      </c>
    </row>
    <row r="121">
      <c r="A121" s="5" t="n"/>
      <c r="B121" s="7" t="n"/>
      <c r="C121">
        <f>IF(A121="","",WEEKDAY(A121,2))</f>
        <v/>
      </c>
    </row>
    <row r="122">
      <c r="A122" s="5" t="n"/>
      <c r="B122" s="7" t="n"/>
      <c r="C122">
        <f>IF(A122="","",WEEKDAY(A122,2))</f>
        <v/>
      </c>
    </row>
    <row r="123">
      <c r="A123" s="5" t="n"/>
      <c r="B123" s="7" t="n"/>
      <c r="C123">
        <f>IF(A123="","",WEEKDAY(A123,2))</f>
        <v/>
      </c>
    </row>
    <row r="124">
      <c r="A124" s="5" t="n"/>
      <c r="B124" s="7" t="n"/>
      <c r="C124">
        <f>IF(A124="","",WEEKDAY(A124,2))</f>
        <v/>
      </c>
    </row>
    <row r="125">
      <c r="A125" s="5" t="n"/>
      <c r="B125" s="7" t="n"/>
      <c r="C125">
        <f>IF(A125="","",WEEKDAY(A125,2))</f>
        <v/>
      </c>
    </row>
    <row r="126">
      <c r="A126" s="5" t="n"/>
      <c r="B126" s="7" t="n"/>
      <c r="C126">
        <f>IF(A126="","",WEEKDAY(A126,2))</f>
        <v/>
      </c>
    </row>
    <row r="127">
      <c r="A127" s="5" t="n"/>
      <c r="B127" s="7" t="n"/>
      <c r="C127">
        <f>IF(A127="","",WEEKDAY(A127,2))</f>
        <v/>
      </c>
    </row>
    <row r="128">
      <c r="A128" s="5" t="n"/>
      <c r="B128" s="7" t="n"/>
      <c r="C128">
        <f>IF(A128="","",WEEKDAY(A128,2))</f>
        <v/>
      </c>
    </row>
    <row r="129">
      <c r="A129" s="5" t="n"/>
      <c r="B129" s="7" t="n"/>
      <c r="C129">
        <f>IF(A129="","",WEEKDAY(A129,2))</f>
        <v/>
      </c>
    </row>
    <row r="130">
      <c r="A130" s="5" t="n"/>
      <c r="B130" s="7" t="n"/>
      <c r="C130">
        <f>IF(A130="","",WEEKDAY(A130,2))</f>
        <v/>
      </c>
    </row>
    <row r="131">
      <c r="A131" s="5" t="n"/>
      <c r="B131" s="7" t="n"/>
      <c r="C131">
        <f>IF(A131="","",WEEKDAY(A131,2))</f>
        <v/>
      </c>
    </row>
    <row r="132">
      <c r="A132" s="5" t="n"/>
      <c r="B132" s="7" t="n"/>
      <c r="C132">
        <f>IF(A132="","",WEEKDAY(A132,2))</f>
        <v/>
      </c>
    </row>
    <row r="133">
      <c r="A133" s="5" t="n"/>
      <c r="B133" s="7" t="n"/>
      <c r="C133">
        <f>IF(A133="","",WEEKDAY(A133,2))</f>
        <v/>
      </c>
    </row>
    <row r="134">
      <c r="A134" s="5" t="n"/>
      <c r="B134" s="7" t="n"/>
      <c r="C134">
        <f>IF(A134="","",WEEKDAY(A134,2))</f>
        <v/>
      </c>
    </row>
    <row r="135">
      <c r="A135" s="5" t="n"/>
      <c r="B135" s="7" t="n"/>
      <c r="C135">
        <f>IF(A135="","",WEEKDAY(A135,2))</f>
        <v/>
      </c>
    </row>
    <row r="136">
      <c r="A136" s="5" t="n"/>
      <c r="B136" s="7" t="n"/>
      <c r="C136">
        <f>IF(A136="","",WEEKDAY(A136,2))</f>
        <v/>
      </c>
    </row>
    <row r="137">
      <c r="A137" s="5" t="n"/>
      <c r="B137" s="7" t="n"/>
      <c r="C137">
        <f>IF(A137="","",WEEKDAY(A137,2))</f>
        <v/>
      </c>
    </row>
    <row r="138">
      <c r="A138" s="5" t="n"/>
      <c r="B138" s="7" t="n"/>
      <c r="C138">
        <f>IF(A138="","",WEEKDAY(A138,2))</f>
        <v/>
      </c>
    </row>
    <row r="139">
      <c r="A139" s="5" t="n"/>
      <c r="B139" s="7" t="n"/>
      <c r="C139">
        <f>IF(A139="","",WEEKDAY(A139,2))</f>
        <v/>
      </c>
    </row>
    <row r="140">
      <c r="A140" s="5" t="n"/>
      <c r="B140" s="7" t="n"/>
      <c r="C140">
        <f>IF(A140="","",WEEKDAY(A140,2))</f>
        <v/>
      </c>
    </row>
    <row r="141">
      <c r="A141" s="5" t="n"/>
      <c r="B141" s="7" t="n"/>
      <c r="C141">
        <f>IF(A141="","",WEEKDAY(A141,2))</f>
        <v/>
      </c>
    </row>
    <row r="142">
      <c r="A142" s="5" t="n"/>
      <c r="B142" s="7" t="n"/>
      <c r="C142">
        <f>IF(A142="","",WEEKDAY(A142,2))</f>
        <v/>
      </c>
    </row>
    <row r="143">
      <c r="A143" s="5" t="n"/>
      <c r="B143" s="7" t="n"/>
      <c r="C143">
        <f>IF(A143="","",WEEKDAY(A143,2))</f>
        <v/>
      </c>
    </row>
    <row r="144">
      <c r="A144" s="5" t="n"/>
      <c r="B144" s="7" t="n"/>
      <c r="C144">
        <f>IF(A144="","",WEEKDAY(A144,2))</f>
        <v/>
      </c>
    </row>
    <row r="145">
      <c r="A145" s="5" t="n"/>
      <c r="B145" s="7" t="n"/>
      <c r="C145">
        <f>IF(A145="","",WEEKDAY(A145,2))</f>
        <v/>
      </c>
    </row>
    <row r="146">
      <c r="A146" s="5" t="n"/>
      <c r="B146" s="7" t="n"/>
      <c r="C146">
        <f>IF(A146="","",WEEKDAY(A146,2))</f>
        <v/>
      </c>
    </row>
    <row r="147">
      <c r="A147" s="5" t="n"/>
      <c r="B147" s="7" t="n"/>
      <c r="C147">
        <f>IF(A147="","",WEEKDAY(A147,2))</f>
        <v/>
      </c>
    </row>
    <row r="148">
      <c r="A148" s="5" t="n"/>
      <c r="B148" s="7" t="n"/>
      <c r="C148">
        <f>IF(A148="","",WEEKDAY(A148,2))</f>
        <v/>
      </c>
    </row>
    <row r="149">
      <c r="A149" s="5" t="n"/>
      <c r="B149" s="7" t="n"/>
      <c r="C149">
        <f>IF(A149="","",WEEKDAY(A149,2))</f>
        <v/>
      </c>
    </row>
    <row r="150">
      <c r="A150" s="5" t="n"/>
      <c r="B150" s="7" t="n"/>
      <c r="C150">
        <f>IF(A150="","",WEEKDAY(A150,2))</f>
        <v/>
      </c>
    </row>
    <row r="151">
      <c r="A151" s="5" t="n"/>
      <c r="B151" s="7" t="n"/>
      <c r="C151">
        <f>IF(A151="","",WEEKDAY(A151,2))</f>
        <v/>
      </c>
    </row>
    <row r="152">
      <c r="A152" s="5" t="n"/>
      <c r="B152" s="7" t="n"/>
      <c r="C152">
        <f>IF(A152="","",WEEKDAY(A152,2))</f>
        <v/>
      </c>
    </row>
    <row r="153">
      <c r="A153" s="5" t="n"/>
      <c r="B153" s="7" t="n"/>
      <c r="C153">
        <f>IF(A153="","",WEEKDAY(A153,2))</f>
        <v/>
      </c>
    </row>
    <row r="154">
      <c r="A154" s="5" t="n"/>
      <c r="B154" s="7" t="n"/>
      <c r="C154">
        <f>IF(A154="","",WEEKDAY(A154,2))</f>
        <v/>
      </c>
    </row>
    <row r="155">
      <c r="A155" s="5" t="n"/>
      <c r="B155" s="7" t="n"/>
      <c r="C155">
        <f>IF(A155="","",WEEKDAY(A155,2))</f>
        <v/>
      </c>
    </row>
    <row r="156">
      <c r="A156" s="5" t="n"/>
      <c r="B156" s="7" t="n"/>
      <c r="C156">
        <f>IF(A156="","",WEEKDAY(A156,2))</f>
        <v/>
      </c>
    </row>
    <row r="157">
      <c r="A157" s="5" t="n"/>
      <c r="B157" s="7" t="n"/>
      <c r="C157">
        <f>IF(A157="","",WEEKDAY(A157,2))</f>
        <v/>
      </c>
    </row>
    <row r="158">
      <c r="A158" s="5" t="n"/>
      <c r="B158" s="7" t="n"/>
      <c r="C158">
        <f>IF(A158="","",WEEKDAY(A158,2))</f>
        <v/>
      </c>
    </row>
    <row r="159">
      <c r="A159" s="5" t="n"/>
      <c r="B159" s="7" t="n"/>
      <c r="C159">
        <f>IF(A159="","",WEEKDAY(A159,2))</f>
        <v/>
      </c>
    </row>
    <row r="160">
      <c r="A160" s="5" t="n"/>
      <c r="B160" s="7" t="n"/>
      <c r="C160">
        <f>IF(A160="","",WEEKDAY(A160,2))</f>
        <v/>
      </c>
    </row>
    <row r="161">
      <c r="A161" s="5" t="n"/>
      <c r="B161" s="7" t="n"/>
      <c r="C161">
        <f>IF(A161="","",WEEKDAY(A161,2))</f>
        <v/>
      </c>
    </row>
    <row r="162">
      <c r="A162" s="5" t="n"/>
      <c r="B162" s="7" t="n"/>
      <c r="C162">
        <f>IF(A162="","",WEEKDAY(A162,2))</f>
        <v/>
      </c>
    </row>
    <row r="163">
      <c r="A163" s="5" t="n"/>
      <c r="B163" s="7" t="n"/>
      <c r="C163">
        <f>IF(A163="","",WEEKDAY(A163,2))</f>
        <v/>
      </c>
    </row>
    <row r="164">
      <c r="A164" s="5" t="n"/>
      <c r="B164" s="7" t="n"/>
      <c r="C164">
        <f>IF(A164="","",WEEKDAY(A164,2))</f>
        <v/>
      </c>
    </row>
    <row r="165">
      <c r="A165" s="5" t="n"/>
      <c r="B165" s="7" t="n"/>
      <c r="C165">
        <f>IF(A165="","",WEEKDAY(A165,2))</f>
        <v/>
      </c>
    </row>
    <row r="166">
      <c r="A166" s="5" t="n"/>
      <c r="B166" s="7" t="n"/>
      <c r="C166">
        <f>IF(A166="","",WEEKDAY(A166,2))</f>
        <v/>
      </c>
    </row>
    <row r="167">
      <c r="A167" s="5" t="n"/>
      <c r="B167" s="7" t="n"/>
      <c r="C167">
        <f>IF(A167="","",WEEKDAY(A167,2))</f>
        <v/>
      </c>
    </row>
    <row r="168">
      <c r="A168" s="5" t="n"/>
      <c r="B168" s="7" t="n"/>
      <c r="C168">
        <f>IF(A168="","",WEEKDAY(A168,2))</f>
        <v/>
      </c>
    </row>
    <row r="169">
      <c r="A169" s="5" t="n"/>
      <c r="B169" s="7" t="n"/>
      <c r="C169">
        <f>IF(A169="","",WEEKDAY(A169,2))</f>
        <v/>
      </c>
    </row>
    <row r="170">
      <c r="A170" s="5" t="n"/>
      <c r="B170" s="7" t="n"/>
      <c r="C170">
        <f>IF(A170="","",WEEKDAY(A170,2))</f>
        <v/>
      </c>
    </row>
    <row r="171">
      <c r="A171" s="5" t="n"/>
      <c r="B171" s="7" t="n"/>
      <c r="C171">
        <f>IF(A171="","",WEEKDAY(A171,2))</f>
        <v/>
      </c>
    </row>
    <row r="172">
      <c r="A172" s="5" t="n"/>
      <c r="B172" s="7" t="n"/>
      <c r="C172">
        <f>IF(A172="","",WEEKDAY(A172,2))</f>
        <v/>
      </c>
    </row>
    <row r="173">
      <c r="A173" s="5" t="n"/>
      <c r="B173" s="7" t="n"/>
      <c r="C173">
        <f>IF(A173="","",WEEKDAY(A173,2))</f>
        <v/>
      </c>
    </row>
    <row r="174">
      <c r="A174" s="5" t="n"/>
      <c r="B174" s="7" t="n"/>
      <c r="C174">
        <f>IF(A174="","",WEEKDAY(A174,2))</f>
        <v/>
      </c>
    </row>
    <row r="175">
      <c r="A175" s="5" t="n"/>
      <c r="B175" s="7" t="n"/>
      <c r="C175">
        <f>IF(A175="","",WEEKDAY(A175,2))</f>
        <v/>
      </c>
    </row>
    <row r="176">
      <c r="A176" s="5" t="n"/>
      <c r="B176" s="7" t="n"/>
      <c r="C176">
        <f>IF(A176="","",WEEKDAY(A176,2))</f>
        <v/>
      </c>
    </row>
    <row r="177">
      <c r="A177" s="5" t="n"/>
      <c r="B177" s="7" t="n"/>
      <c r="C177">
        <f>IF(A177="","",WEEKDAY(A177,2))</f>
        <v/>
      </c>
    </row>
    <row r="178">
      <c r="A178" s="5" t="n"/>
      <c r="B178" s="7" t="n"/>
      <c r="C178">
        <f>IF(A178="","",WEEKDAY(A178,2))</f>
        <v/>
      </c>
    </row>
    <row r="179">
      <c r="A179" s="5" t="n"/>
      <c r="B179" s="7" t="n"/>
      <c r="C179">
        <f>IF(A179="","",WEEKDAY(A179,2))</f>
        <v/>
      </c>
    </row>
    <row r="180">
      <c r="A180" s="5" t="n"/>
      <c r="B180" s="7" t="n"/>
      <c r="C180">
        <f>IF(A180="","",WEEKDAY(A180,2))</f>
        <v/>
      </c>
    </row>
    <row r="181">
      <c r="A181" s="5" t="n"/>
      <c r="B181" s="7" t="n"/>
      <c r="C181">
        <f>IF(A181="","",WEEKDAY(A181,2))</f>
        <v/>
      </c>
    </row>
    <row r="182">
      <c r="A182" s="5" t="n"/>
      <c r="B182" s="7" t="n"/>
      <c r="C182">
        <f>IF(A182="","",WEEKDAY(A182,2))</f>
        <v/>
      </c>
    </row>
    <row r="183">
      <c r="A183" s="5" t="n"/>
      <c r="B183" s="7" t="n"/>
      <c r="C183">
        <f>IF(A183="","",WEEKDAY(A183,2))</f>
        <v/>
      </c>
    </row>
    <row r="184">
      <c r="A184" s="5" t="n"/>
      <c r="B184" s="7" t="n"/>
      <c r="C184">
        <f>IF(A184="","",WEEKDAY(A184,2))</f>
        <v/>
      </c>
    </row>
    <row r="185">
      <c r="A185" s="5" t="n"/>
      <c r="B185" s="7" t="n"/>
      <c r="C185">
        <f>IF(A185="","",WEEKDAY(A185,2))</f>
        <v/>
      </c>
    </row>
    <row r="186">
      <c r="A186" s="5" t="n"/>
      <c r="B186" s="7" t="n"/>
      <c r="C186">
        <f>IF(A186="","",WEEKDAY(A186,2))</f>
        <v/>
      </c>
    </row>
    <row r="187">
      <c r="A187" s="5" t="n"/>
      <c r="B187" s="7" t="n"/>
      <c r="C187">
        <f>IF(A187="","",WEEKDAY(A187,2))</f>
        <v/>
      </c>
    </row>
    <row r="188">
      <c r="A188" s="5" t="n"/>
      <c r="B188" s="7" t="n"/>
      <c r="C188">
        <f>IF(A188="","",WEEKDAY(A188,2))</f>
        <v/>
      </c>
    </row>
    <row r="189">
      <c r="A189" s="5" t="n"/>
      <c r="B189" s="7" t="n"/>
      <c r="C189">
        <f>IF(A189="","",WEEKDAY(A189,2))</f>
        <v/>
      </c>
    </row>
    <row r="190">
      <c r="A190" s="5" t="n"/>
      <c r="B190" s="7" t="n"/>
      <c r="C190">
        <f>IF(A190="","",WEEKDAY(A190,2))</f>
        <v/>
      </c>
    </row>
    <row r="191">
      <c r="A191" s="5" t="n"/>
      <c r="B191" s="7" t="n"/>
      <c r="C191">
        <f>IF(A191="","",WEEKDAY(A191,2))</f>
        <v/>
      </c>
    </row>
    <row r="192">
      <c r="A192" s="5" t="n"/>
      <c r="B192" s="7" t="n"/>
      <c r="C192">
        <f>IF(A192="","",WEEKDAY(A192,2))</f>
        <v/>
      </c>
    </row>
    <row r="193">
      <c r="A193" s="5" t="n"/>
      <c r="B193" s="7" t="n"/>
      <c r="C193">
        <f>IF(A193="","",WEEKDAY(A193,2))</f>
        <v/>
      </c>
    </row>
    <row r="194">
      <c r="A194" s="5" t="n"/>
      <c r="B194" s="7" t="n"/>
      <c r="C194">
        <f>IF(A194="","",WEEKDAY(A194,2))</f>
        <v/>
      </c>
    </row>
    <row r="195">
      <c r="A195" s="5" t="n"/>
      <c r="B195" s="7" t="n"/>
      <c r="C195">
        <f>IF(A195="","",WEEKDAY(A195,2))</f>
        <v/>
      </c>
    </row>
    <row r="196">
      <c r="A196" s="5" t="n"/>
      <c r="B196" s="7" t="n"/>
      <c r="C196">
        <f>IF(A196="","",WEEKDAY(A196,2))</f>
        <v/>
      </c>
    </row>
    <row r="197">
      <c r="A197" s="5" t="n"/>
      <c r="B197" s="7" t="n"/>
      <c r="C197">
        <f>IF(A197="","",WEEKDAY(A197,2))</f>
        <v/>
      </c>
    </row>
    <row r="198">
      <c r="A198" s="5" t="n"/>
      <c r="B198" s="7" t="n"/>
      <c r="C198">
        <f>IF(A198="","",WEEKDAY(A198,2))</f>
        <v/>
      </c>
    </row>
    <row r="199">
      <c r="A199" s="5" t="n"/>
      <c r="B199" s="7" t="n"/>
      <c r="C199">
        <f>IF(A199="","",WEEKDAY(A199,2))</f>
        <v/>
      </c>
    </row>
    <row r="200">
      <c r="A200" s="5" t="n"/>
      <c r="B200" s="7" t="n"/>
      <c r="C200">
        <f>IF(A200="","",WEEKDAY(A200,2))</f>
        <v/>
      </c>
    </row>
  </sheetData>
  <mergeCells count="1">
    <mergeCell ref="F15:I1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2026-10-20T06:46:04Z</dcterms:created>
  <dcterms:modified xsi:type="dcterms:W3CDTF">2026-10-20T06:46:04Z</dcterms:modified>
</cp:coreProperties>
</file>